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0720" yWindow="0" windowWidth="23256" windowHeight="13176"/>
  </bookViews>
  <sheets>
    <sheet name="Sen M" sheetId="3" r:id="rId1"/>
    <sheet name="Sheet1" sheetId="10" r:id="rId2"/>
  </sheets>
  <definedNames>
    <definedName name="_xlnm.Print_Area" localSheetId="0">'Sen M'!$A$1:$S$186</definedName>
    <definedName name="_xlnm.Print_Area" localSheetId="1">Sheet1!$A$2:$AA$740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2" i="3" l="1"/>
  <c r="R142" i="3" s="1"/>
  <c r="R140" i="3"/>
  <c r="Q140" i="3"/>
  <c r="Q141" i="3"/>
  <c r="R141" i="3" s="1"/>
  <c r="R134" i="3"/>
  <c r="Q134" i="3"/>
  <c r="Q135" i="3"/>
  <c r="R135" i="3" s="1"/>
  <c r="R133" i="3"/>
  <c r="Q133" i="3"/>
  <c r="Q81" i="3"/>
  <c r="R81" i="3" s="1"/>
  <c r="Q128" i="3"/>
  <c r="R128" i="3" s="1"/>
  <c r="R127" i="3"/>
  <c r="Q127" i="3"/>
  <c r="R126" i="3"/>
  <c r="Q126" i="3"/>
  <c r="R116" i="3"/>
  <c r="Q116" i="3"/>
  <c r="Q115" i="3"/>
  <c r="R115" i="3" s="1"/>
  <c r="Q114" i="3"/>
  <c r="R114" i="3" s="1"/>
  <c r="R107" i="3"/>
  <c r="Q107" i="3"/>
  <c r="Q109" i="3"/>
  <c r="R109" i="3" s="1"/>
  <c r="R108" i="3"/>
  <c r="Q108" i="3"/>
  <c r="Q102" i="3"/>
  <c r="R102" i="3" s="1"/>
  <c r="Q101" i="3"/>
  <c r="R101" i="3" s="1"/>
  <c r="Q100" i="3"/>
  <c r="R100" i="3" s="1"/>
  <c r="R82" i="3"/>
  <c r="Q82" i="3"/>
  <c r="Q80" i="3"/>
  <c r="R80" i="3" s="1"/>
  <c r="Q95" i="3"/>
  <c r="R95" i="3" s="1"/>
  <c r="Q94" i="3"/>
  <c r="R94" i="3" s="1"/>
  <c r="Q93" i="3"/>
  <c r="R93" i="3" s="1"/>
  <c r="Q75" i="3"/>
  <c r="R75" i="3" s="1"/>
  <c r="Q74" i="3"/>
  <c r="R74" i="3" s="1"/>
  <c r="Q73" i="3"/>
  <c r="R73" i="3" s="1"/>
  <c r="Q68" i="3"/>
  <c r="R68" i="3" s="1"/>
  <c r="R67" i="3"/>
  <c r="Q67" i="3"/>
  <c r="Q66" i="3"/>
  <c r="R66" i="3" s="1"/>
  <c r="R183" i="3" l="1"/>
  <c r="R176" i="3"/>
  <c r="R169" i="3"/>
  <c r="R162" i="3"/>
  <c r="Q50" i="3"/>
  <c r="Q51" i="3"/>
  <c r="Q52" i="3"/>
  <c r="R52" i="3" s="1"/>
  <c r="Q53" i="3"/>
  <c r="Q54" i="3"/>
  <c r="Q55" i="3"/>
  <c r="Q56" i="3"/>
  <c r="R55" i="3"/>
  <c r="R56" i="3"/>
  <c r="R50" i="3"/>
  <c r="R51" i="3"/>
  <c r="R53" i="3"/>
  <c r="R54" i="3"/>
  <c r="R150" i="3"/>
  <c r="R143" i="3"/>
  <c r="R136" i="3"/>
  <c r="R129" i="3"/>
  <c r="R117" i="3"/>
  <c r="R110" i="3"/>
  <c r="R103" i="3"/>
  <c r="R96" i="3"/>
  <c r="R83" i="3"/>
  <c r="R76" i="3"/>
  <c r="R69" i="3"/>
  <c r="Q49" i="3" l="1"/>
  <c r="R49" i="3" s="1"/>
  <c r="Q48" i="3"/>
  <c r="R48" i="3" s="1"/>
  <c r="Q47" i="3"/>
  <c r="R47" i="3" s="1"/>
  <c r="Q41" i="3"/>
  <c r="R41" i="3" s="1"/>
  <c r="R29" i="3"/>
  <c r="R30" i="3"/>
  <c r="R43" i="3"/>
  <c r="R44" i="3"/>
  <c r="Q46" i="3"/>
  <c r="R46" i="3" s="1"/>
  <c r="Q17" i="3"/>
  <c r="Q40" i="3"/>
  <c r="R40" i="3" s="1"/>
  <c r="Q39" i="3"/>
  <c r="R39" i="3" s="1"/>
  <c r="Q38" i="3"/>
  <c r="R38" i="3" s="1"/>
  <c r="Q31" i="3"/>
  <c r="R31" i="3" s="1"/>
  <c r="Q15" i="3"/>
  <c r="Q14" i="3"/>
  <c r="Q16" i="3"/>
  <c r="Q30" i="3"/>
  <c r="Q29" i="3"/>
  <c r="Q37" i="3"/>
  <c r="R37" i="3" s="1"/>
  <c r="Q36" i="3"/>
  <c r="R36" i="3" s="1"/>
  <c r="Q35" i="3"/>
  <c r="R35" i="3" s="1"/>
  <c r="Q45" i="3"/>
  <c r="R45" i="3" s="1"/>
  <c r="Q44" i="3"/>
  <c r="Q43" i="3"/>
  <c r="Q10" i="3"/>
  <c r="Q9" i="3"/>
  <c r="Q8" i="3"/>
  <c r="Q34" i="3"/>
  <c r="R34" i="3" s="1"/>
  <c r="Q42" i="3" l="1"/>
  <c r="R42" i="3" s="1"/>
  <c r="Q13" i="3"/>
  <c r="Q6" i="3"/>
  <c r="Q7" i="3" l="1"/>
  <c r="Q32" i="3"/>
  <c r="R32" i="3" s="1"/>
  <c r="Q27" i="3" l="1"/>
  <c r="R27" i="3" s="1"/>
  <c r="Q33" i="3"/>
  <c r="R33" i="3" s="1"/>
  <c r="Q28" i="3"/>
  <c r="R28" i="3" s="1"/>
  <c r="Q12" i="3"/>
  <c r="Q11" i="3"/>
  <c r="R11" i="3" s="1"/>
</calcChain>
</file>

<file path=xl/sharedStrings.xml><?xml version="1.0" encoding="utf-8"?>
<sst xmlns="http://schemas.openxmlformats.org/spreadsheetml/2006/main" count="820" uniqueCount="95">
  <si>
    <t>ZAPISNIK TAKMIČENJA</t>
  </si>
  <si>
    <t>Ime i prezime</t>
  </si>
  <si>
    <t>Pol</t>
  </si>
  <si>
    <t>T r z a j</t>
  </si>
  <si>
    <t>R</t>
  </si>
  <si>
    <t>I z b a č a j</t>
  </si>
  <si>
    <t>OB</t>
  </si>
  <si>
    <t>Vrednost rezultata</t>
  </si>
  <si>
    <t xml:space="preserve">sudije :  </t>
  </si>
  <si>
    <t>1.</t>
  </si>
  <si>
    <t>2.</t>
  </si>
  <si>
    <t>3.</t>
  </si>
  <si>
    <t>Ž</t>
  </si>
  <si>
    <t>M</t>
  </si>
  <si>
    <t>dan</t>
  </si>
  <si>
    <t>god</t>
  </si>
  <si>
    <t>Klub</t>
  </si>
  <si>
    <t>Tel. Tež</t>
  </si>
  <si>
    <t>Plas</t>
  </si>
  <si>
    <t>mes</t>
  </si>
  <si>
    <t>tel tež</t>
  </si>
  <si>
    <t>kat</t>
  </si>
  <si>
    <t>red br</t>
  </si>
  <si>
    <t>2 pokusaj</t>
  </si>
  <si>
    <t>3 pokusaj</t>
  </si>
  <si>
    <t>trzaj</t>
  </si>
  <si>
    <t>izbacaj</t>
  </si>
  <si>
    <t>klub</t>
  </si>
  <si>
    <t>1 pokusaj</t>
  </si>
  <si>
    <t>1</t>
  </si>
  <si>
    <t>Delegat saveza:  ….......................................................</t>
  </si>
  <si>
    <t>Vrhovni sudija: ….......................................................</t>
  </si>
  <si>
    <t>Sekretari takmičenja:….........................................................</t>
  </si>
  <si>
    <t>…..............................................................</t>
  </si>
  <si>
    <t>2</t>
  </si>
  <si>
    <t>3</t>
  </si>
  <si>
    <t>ženski sinkler</t>
  </si>
  <si>
    <t>Ž Ekip</t>
  </si>
  <si>
    <t>M Ekip</t>
  </si>
  <si>
    <t>muski sinkler</t>
  </si>
  <si>
    <t>KUP SOMBORA</t>
  </si>
  <si>
    <t>24.10.2026</t>
  </si>
  <si>
    <t>Marko Šuštum</t>
  </si>
  <si>
    <t>Luka Hajek</t>
  </si>
  <si>
    <t>Belmin Kalača</t>
  </si>
  <si>
    <t>Edin Kalača</t>
  </si>
  <si>
    <t>Nastia Colaric</t>
  </si>
  <si>
    <t>Papp Denes</t>
  </si>
  <si>
    <t>Adam Feldman</t>
  </si>
  <si>
    <t>Daniel Aruxandei</t>
  </si>
  <si>
    <t>Janos Lastyan-Goda</t>
  </si>
  <si>
    <t>Sonja Ametović</t>
  </si>
  <si>
    <t>Kristijan Jokić</t>
  </si>
  <si>
    <t>David Šimac</t>
  </si>
  <si>
    <t>Luka Birtić</t>
  </si>
  <si>
    <t>Riječina</t>
  </si>
  <si>
    <t>Herkules</t>
  </si>
  <si>
    <t>Zakhar Kardch</t>
  </si>
  <si>
    <t>Stevan Despić</t>
  </si>
  <si>
    <t>Banjica</t>
  </si>
  <si>
    <t>Partizan</t>
  </si>
  <si>
    <t>Mark Glozein</t>
  </si>
  <si>
    <t>Minja Turukalo</t>
  </si>
  <si>
    <t>Mila Maljković</t>
  </si>
  <si>
    <t>Aleksej Maljković</t>
  </si>
  <si>
    <t>Marko Vrcelj</t>
  </si>
  <si>
    <t>Anstazija Pantić</t>
  </si>
  <si>
    <t>Nikola Kresić</t>
  </si>
  <si>
    <t>Vukovar</t>
  </si>
  <si>
    <t>Tanja Turukalo</t>
  </si>
  <si>
    <t>Bosna</t>
  </si>
  <si>
    <t>David Milošević</t>
  </si>
  <si>
    <t>Radnički</t>
  </si>
  <si>
    <t>Strahinja Turudija</t>
  </si>
  <si>
    <t>Rastko Vojnović</t>
  </si>
  <si>
    <t>Jakov Pilikić</t>
  </si>
  <si>
    <t>Sergej Alilomov</t>
  </si>
  <si>
    <t>Sport Aktiv Pro</t>
  </si>
  <si>
    <t>Artem Svidin</t>
  </si>
  <si>
    <t>Luna Bakić</t>
  </si>
  <si>
    <t xml:space="preserve">Angelina Svidina </t>
  </si>
  <si>
    <t>Anđelija Utvić</t>
  </si>
  <si>
    <t>Dunja Milić</t>
  </si>
  <si>
    <t>Lena Krajnc</t>
  </si>
  <si>
    <t>Nina Stojkov</t>
  </si>
  <si>
    <t>8. Mart</t>
  </si>
  <si>
    <t>Čeličana 021</t>
  </si>
  <si>
    <t>Budapest</t>
  </si>
  <si>
    <t>Nejla Kalača</t>
  </si>
  <si>
    <t>Matic Debeljak</t>
  </si>
  <si>
    <t>STEVAN VLADISAVLJEV</t>
  </si>
  <si>
    <t>STIPAN KERHONI</t>
  </si>
  <si>
    <t>SINIŠA TANASKOVIĆ</t>
  </si>
  <si>
    <t>Domžale</t>
  </si>
  <si>
    <t>Dominik Čertov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</si>
</sst>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8" x14ac:knownFonts="1">
    <font>
      <sz val="11"/>
      <color theme="1"/>
      <name val="Calibri"/>
      <family val="2"/>
      <scheme val="minor"/>
    </font>
    <font>
      <b/>
      <i/>
      <sz val="9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i/>
      <sz val="10"/>
      <name val="Arial"/>
      <family val="2"/>
    </font>
    <font>
      <b/>
      <i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rgb="FFC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1F497D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15" xfId="0" applyBorder="1"/>
    <xf numFmtId="0" fontId="0" fillId="0" borderId="19" xfId="0" applyBorder="1"/>
    <xf numFmtId="0" fontId="0" fillId="0" borderId="16" xfId="0" applyBorder="1"/>
    <xf numFmtId="0" fontId="0" fillId="0" borderId="7" xfId="0" applyBorder="1"/>
    <xf numFmtId="0" fontId="0" fillId="0" borderId="8" xfId="0" applyBorder="1"/>
    <xf numFmtId="0" fontId="0" fillId="0" borderId="14" xfId="0" applyBorder="1"/>
    <xf numFmtId="0" fontId="0" fillId="0" borderId="20" xfId="0" applyBorder="1"/>
    <xf numFmtId="0" fontId="0" fillId="0" borderId="17" xfId="0" applyBorder="1"/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9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vertical="center"/>
      <protection locked="0"/>
    </xf>
    <xf numFmtId="0" fontId="1" fillId="2" borderId="5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center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3" borderId="20" xfId="0" applyFont="1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4" fontId="10" fillId="3" borderId="41" xfId="0" applyNumberFormat="1" applyFont="1" applyFill="1" applyBorder="1" applyAlignment="1" applyProtection="1">
      <alignment horizontal="center" vertical="center"/>
      <protection locked="0"/>
    </xf>
    <xf numFmtId="0" fontId="10" fillId="10" borderId="12" xfId="0" applyFont="1" applyFill="1" applyBorder="1" applyAlignment="1" applyProtection="1">
      <alignment horizontal="center" vertical="center"/>
      <protection locked="0"/>
    </xf>
    <xf numFmtId="0" fontId="10" fillId="6" borderId="12" xfId="0" applyFont="1" applyFill="1" applyBorder="1" applyAlignment="1" applyProtection="1">
      <alignment horizontal="center" vertical="center"/>
      <protection locked="0"/>
    </xf>
    <xf numFmtId="0" fontId="11" fillId="7" borderId="12" xfId="0" applyFont="1" applyFill="1" applyBorder="1" applyAlignment="1" applyProtection="1">
      <alignment horizontal="center" vertical="center"/>
      <protection locked="0"/>
    </xf>
    <xf numFmtId="164" fontId="11" fillId="8" borderId="12" xfId="0" applyNumberFormat="1" applyFont="1" applyFill="1" applyBorder="1" applyAlignment="1" applyProtection="1">
      <alignment horizontal="center" vertical="center"/>
      <protection locked="0"/>
    </xf>
    <xf numFmtId="0" fontId="10" fillId="3" borderId="26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4" fontId="10" fillId="3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vertical="center"/>
      <protection locked="0"/>
    </xf>
    <xf numFmtId="0" fontId="10" fillId="0" borderId="32" xfId="0" applyFont="1" applyBorder="1" applyAlignment="1" applyProtection="1">
      <alignment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4" fontId="10" fillId="3" borderId="42" xfId="0" applyNumberFormat="1" applyFont="1" applyFill="1" applyBorder="1" applyAlignment="1" applyProtection="1">
      <alignment horizontal="center" vertical="center"/>
      <protection locked="0"/>
    </xf>
    <xf numFmtId="0" fontId="10" fillId="10" borderId="30" xfId="0" applyFont="1" applyFill="1" applyBorder="1" applyAlignment="1" applyProtection="1">
      <alignment horizontal="center" vertical="center"/>
      <protection locked="0"/>
    </xf>
    <xf numFmtId="0" fontId="10" fillId="6" borderId="30" xfId="0" applyFont="1" applyFill="1" applyBorder="1" applyAlignment="1" applyProtection="1">
      <alignment horizontal="center" vertical="center"/>
      <protection locked="0"/>
    </xf>
    <xf numFmtId="0" fontId="11" fillId="7" borderId="30" xfId="0" applyFont="1" applyFill="1" applyBorder="1" applyAlignment="1" applyProtection="1">
      <alignment horizontal="center" vertical="center"/>
      <protection locked="0"/>
    </xf>
    <xf numFmtId="164" fontId="11" fillId="8" borderId="30" xfId="0" applyNumberFormat="1" applyFont="1" applyFill="1" applyBorder="1" applyAlignment="1" applyProtection="1">
      <alignment horizontal="center" vertical="center"/>
      <protection locked="0"/>
    </xf>
    <xf numFmtId="0" fontId="10" fillId="3" borderId="31" xfId="0" applyFont="1" applyFill="1" applyBorder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49" fontId="10" fillId="3" borderId="0" xfId="0" applyNumberFormat="1" applyFont="1" applyFill="1" applyAlignment="1" applyProtection="1">
      <alignment horizontal="center"/>
      <protection locked="0"/>
    </xf>
    <xf numFmtId="0" fontId="10" fillId="3" borderId="0" xfId="0" applyFont="1" applyFill="1" applyAlignment="1" applyProtection="1">
      <alignment horizontal="left"/>
      <protection locked="0"/>
    </xf>
    <xf numFmtId="4" fontId="10" fillId="3" borderId="0" xfId="0" applyNumberFormat="1" applyFont="1" applyFill="1" applyAlignment="1" applyProtection="1">
      <alignment horizontal="center"/>
      <protection locked="0"/>
    </xf>
    <xf numFmtId="0" fontId="10" fillId="3" borderId="0" xfId="0" applyFont="1" applyFill="1" applyProtection="1">
      <protection locked="0"/>
    </xf>
    <xf numFmtId="0" fontId="10" fillId="0" borderId="0" xfId="0" applyFont="1" applyProtection="1">
      <protection locked="0"/>
    </xf>
    <xf numFmtId="4" fontId="13" fillId="3" borderId="0" xfId="0" applyNumberFormat="1" applyFont="1" applyFill="1" applyProtection="1">
      <protection locked="0"/>
    </xf>
    <xf numFmtId="49" fontId="13" fillId="3" borderId="0" xfId="0" applyNumberFormat="1" applyFont="1" applyFill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4" fontId="10" fillId="3" borderId="28" xfId="0" applyNumberFormat="1" applyFont="1" applyFill="1" applyBorder="1" applyAlignment="1" applyProtection="1">
      <alignment horizontal="center" vertical="center"/>
      <protection locked="0"/>
    </xf>
    <xf numFmtId="0" fontId="10" fillId="10" borderId="28" xfId="0" applyFont="1" applyFill="1" applyBorder="1" applyAlignment="1" applyProtection="1">
      <alignment horizontal="center" vertical="center"/>
      <protection locked="0"/>
    </xf>
    <xf numFmtId="0" fontId="10" fillId="6" borderId="28" xfId="0" applyFont="1" applyFill="1" applyBorder="1" applyAlignment="1" applyProtection="1">
      <alignment horizontal="center" vertical="center"/>
      <protection locked="0"/>
    </xf>
    <xf numFmtId="0" fontId="10" fillId="3" borderId="38" xfId="0" applyFont="1" applyFill="1" applyBorder="1" applyAlignment="1" applyProtection="1">
      <alignment horizontal="center" vertical="center"/>
      <protection locked="0"/>
    </xf>
    <xf numFmtId="4" fontId="10" fillId="3" borderId="12" xfId="0" applyNumberFormat="1" applyFont="1" applyFill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vertical="center"/>
      <protection locked="0"/>
    </xf>
    <xf numFmtId="4" fontId="10" fillId="3" borderId="30" xfId="0" applyNumberFormat="1" applyFont="1" applyFill="1" applyBorder="1" applyAlignment="1" applyProtection="1">
      <alignment horizontal="center" vertical="center"/>
      <protection locked="0"/>
    </xf>
    <xf numFmtId="0" fontId="1" fillId="2" borderId="35" xfId="0" applyFont="1" applyFill="1" applyBorder="1" applyAlignment="1" applyProtection="1">
      <alignment vertical="center"/>
      <protection locked="0"/>
    </xf>
    <xf numFmtId="0" fontId="1" fillId="2" borderId="20" xfId="0" applyFont="1" applyFill="1" applyBorder="1" applyAlignment="1" applyProtection="1">
      <alignment vertical="center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10" fillId="5" borderId="12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2" fillId="4" borderId="0" xfId="0" applyFont="1" applyFill="1" applyProtection="1">
      <protection locked="0"/>
    </xf>
    <xf numFmtId="0" fontId="0" fillId="0" borderId="0" xfId="0" applyProtection="1"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4" fontId="10" fillId="3" borderId="29" xfId="0" applyNumberFormat="1" applyFont="1" applyFill="1" applyBorder="1" applyAlignment="1" applyProtection="1">
      <alignment horizontal="center" vertical="center"/>
      <protection locked="0"/>
    </xf>
    <xf numFmtId="0" fontId="10" fillId="5" borderId="29" xfId="0" applyFont="1" applyFill="1" applyBorder="1" applyAlignment="1" applyProtection="1">
      <alignment horizontal="center" vertical="center"/>
      <protection locked="0"/>
    </xf>
    <xf numFmtId="0" fontId="10" fillId="6" borderId="29" xfId="0" applyFont="1" applyFill="1" applyBorder="1" applyAlignment="1" applyProtection="1">
      <alignment horizontal="center" vertical="center"/>
      <protection locked="0"/>
    </xf>
    <xf numFmtId="0" fontId="11" fillId="7" borderId="29" xfId="0" applyFont="1" applyFill="1" applyBorder="1" applyAlignment="1" applyProtection="1">
      <alignment horizontal="center" vertical="center"/>
      <protection locked="0"/>
    </xf>
    <xf numFmtId="164" fontId="14" fillId="9" borderId="37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Protection="1">
      <protection locked="0"/>
    </xf>
    <xf numFmtId="49" fontId="10" fillId="0" borderId="0" xfId="0" applyNumberFormat="1" applyFont="1" applyFill="1" applyAlignment="1" applyProtection="1">
      <alignment horizontal="center"/>
      <protection locked="0"/>
    </xf>
    <xf numFmtId="0" fontId="10" fillId="0" borderId="0" xfId="0" applyFont="1" applyFill="1" applyAlignment="1" applyProtection="1">
      <alignment horizontal="left"/>
      <protection locked="0"/>
    </xf>
    <xf numFmtId="4" fontId="10" fillId="0" borderId="0" xfId="0" applyNumberFormat="1" applyFont="1" applyFill="1" applyAlignment="1" applyProtection="1">
      <alignment horizontal="center"/>
      <protection locked="0"/>
    </xf>
    <xf numFmtId="0" fontId="10" fillId="0" borderId="0" xfId="0" applyFont="1" applyFill="1" applyProtection="1">
      <protection locked="0"/>
    </xf>
    <xf numFmtId="4" fontId="13" fillId="0" borderId="0" xfId="0" applyNumberFormat="1" applyFont="1" applyFill="1" applyProtection="1">
      <protection locked="0"/>
    </xf>
    <xf numFmtId="49" fontId="13" fillId="0" borderId="0" xfId="0" applyNumberFormat="1" applyFont="1" applyFill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10" fillId="11" borderId="24" xfId="0" applyFont="1" applyFill="1" applyBorder="1" applyAlignment="1" applyProtection="1">
      <alignment horizontal="center" vertical="center"/>
      <protection locked="0"/>
    </xf>
    <xf numFmtId="0" fontId="10" fillId="11" borderId="12" xfId="0" applyFont="1" applyFill="1" applyBorder="1" applyAlignment="1" applyProtection="1">
      <alignment horizontal="center" vertical="center"/>
      <protection locked="0"/>
    </xf>
    <xf numFmtId="0" fontId="10" fillId="12" borderId="12" xfId="0" applyFont="1" applyFill="1" applyBorder="1" applyAlignment="1" applyProtection="1">
      <alignment horizontal="center" vertical="center"/>
      <protection locked="0"/>
    </xf>
    <xf numFmtId="0" fontId="10" fillId="13" borderId="12" xfId="0" applyFont="1" applyFill="1" applyBorder="1" applyAlignment="1" applyProtection="1">
      <alignment horizontal="center" vertical="center"/>
      <protection locked="0"/>
    </xf>
    <xf numFmtId="0" fontId="10" fillId="13" borderId="24" xfId="0" applyFont="1" applyFill="1" applyBorder="1" applyAlignment="1" applyProtection="1">
      <alignment horizontal="center" vertical="center"/>
      <protection locked="0"/>
    </xf>
    <xf numFmtId="0" fontId="10" fillId="13" borderId="40" xfId="0" applyFont="1" applyFill="1" applyBorder="1" applyAlignment="1" applyProtection="1">
      <alignment horizontal="center" vertical="center"/>
      <protection locked="0"/>
    </xf>
    <xf numFmtId="0" fontId="10" fillId="11" borderId="30" xfId="0" applyFont="1" applyFill="1" applyBorder="1" applyAlignment="1" applyProtection="1">
      <alignment horizontal="center" vertical="center"/>
      <protection locked="0"/>
    </xf>
    <xf numFmtId="0" fontId="10" fillId="13" borderId="30" xfId="0" applyFont="1" applyFill="1" applyBorder="1" applyAlignment="1" applyProtection="1">
      <alignment horizontal="center" vertical="center"/>
      <protection locked="0"/>
    </xf>
    <xf numFmtId="0" fontId="10" fillId="13" borderId="28" xfId="0" applyFont="1" applyFill="1" applyBorder="1" applyAlignment="1" applyProtection="1">
      <alignment horizontal="center" vertical="center"/>
      <protection locked="0"/>
    </xf>
    <xf numFmtId="0" fontId="17" fillId="0" borderId="28" xfId="0" applyFont="1" applyBorder="1" applyAlignment="1" applyProtection="1">
      <alignment vertical="center"/>
      <protection locked="0"/>
    </xf>
    <xf numFmtId="0" fontId="17" fillId="0" borderId="28" xfId="0" applyFont="1" applyBorder="1" applyAlignment="1" applyProtection="1">
      <alignment horizontal="center" vertical="center"/>
      <protection locked="0"/>
    </xf>
    <xf numFmtId="4" fontId="17" fillId="3" borderId="28" xfId="0" applyNumberFormat="1" applyFont="1" applyFill="1" applyBorder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vertical="center"/>
      <protection locked="0"/>
    </xf>
    <xf numFmtId="0" fontId="17" fillId="0" borderId="12" xfId="0" applyFont="1" applyBorder="1" applyAlignment="1" applyProtection="1">
      <alignment horizontal="center" vertical="center"/>
      <protection locked="0"/>
    </xf>
    <xf numFmtId="4" fontId="17" fillId="3" borderId="12" xfId="0" applyNumberFormat="1" applyFont="1" applyFill="1" applyBorder="1" applyAlignment="1" applyProtection="1">
      <alignment horizontal="center" vertical="center"/>
      <protection locked="0"/>
    </xf>
    <xf numFmtId="164" fontId="14" fillId="8" borderId="28" xfId="0" applyNumberFormat="1" applyFont="1" applyFill="1" applyBorder="1" applyAlignment="1" applyProtection="1">
      <alignment horizontal="center" vertical="center"/>
      <protection locked="0"/>
    </xf>
    <xf numFmtId="164" fontId="14" fillId="8" borderId="12" xfId="0" applyNumberFormat="1" applyFont="1" applyFill="1" applyBorder="1" applyAlignment="1" applyProtection="1">
      <alignment horizontal="center" vertical="center"/>
      <protection locked="0"/>
    </xf>
    <xf numFmtId="0" fontId="14" fillId="7" borderId="28" xfId="0" applyFont="1" applyFill="1" applyBorder="1" applyAlignment="1" applyProtection="1">
      <alignment horizontal="center" vertical="center"/>
      <protection locked="0"/>
    </xf>
    <xf numFmtId="0" fontId="14" fillId="7" borderId="12" xfId="0" applyFont="1" applyFill="1" applyBorder="1" applyAlignment="1" applyProtection="1">
      <alignment horizontal="center" vertical="center"/>
      <protection locked="0"/>
    </xf>
    <xf numFmtId="0" fontId="10" fillId="11" borderId="28" xfId="0" applyFont="1" applyFill="1" applyBorder="1" applyAlignment="1" applyProtection="1">
      <alignment horizontal="center" vertical="center"/>
      <protection locked="0"/>
    </xf>
    <xf numFmtId="0" fontId="10" fillId="3" borderId="47" xfId="0" applyFont="1" applyFill="1" applyBorder="1" applyAlignment="1" applyProtection="1">
      <alignment horizontal="center" vertical="center"/>
      <protection locked="0"/>
    </xf>
    <xf numFmtId="0" fontId="10" fillId="3" borderId="48" xfId="0" applyFont="1" applyFill="1" applyBorder="1" applyAlignment="1" applyProtection="1">
      <alignment horizontal="center" vertical="center"/>
      <protection locked="0"/>
    </xf>
    <xf numFmtId="0" fontId="10" fillId="3" borderId="49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7" fillId="0" borderId="45" xfId="0" applyFont="1" applyBorder="1" applyAlignment="1" applyProtection="1">
      <alignment horizontal="center" vertical="center" textRotation="90" wrapText="1"/>
      <protection locked="0"/>
    </xf>
    <xf numFmtId="0" fontId="7" fillId="0" borderId="11" xfId="0" applyFont="1" applyBorder="1" applyAlignment="1" applyProtection="1">
      <alignment horizontal="center" vertical="center" textRotation="90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textRotation="90" wrapText="1"/>
      <protection locked="0"/>
    </xf>
    <xf numFmtId="0" fontId="7" fillId="0" borderId="12" xfId="0" applyFont="1" applyBorder="1" applyAlignment="1" applyProtection="1">
      <alignment horizontal="center" vertical="center" textRotation="90" wrapText="1"/>
      <protection locked="0"/>
    </xf>
    <xf numFmtId="0" fontId="4" fillId="0" borderId="28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7" fillId="0" borderId="38" xfId="0" applyFont="1" applyBorder="1" applyAlignment="1" applyProtection="1">
      <alignment horizontal="center" vertical="center" textRotation="90" wrapText="1"/>
      <protection locked="0"/>
    </xf>
    <xf numFmtId="0" fontId="7" fillId="0" borderId="26" xfId="0" applyFont="1" applyBorder="1" applyAlignment="1" applyProtection="1">
      <alignment horizontal="center" vertical="center" textRotation="90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5" fillId="3" borderId="20" xfId="0" applyFont="1" applyFill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left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39" xfId="0" applyFont="1" applyBorder="1" applyAlignment="1" applyProtection="1">
      <alignment horizontal="center" vertical="center" textRotation="90" wrapText="1"/>
      <protection locked="0"/>
    </xf>
    <xf numFmtId="0" fontId="7" fillId="0" borderId="29" xfId="0" applyFont="1" applyBorder="1" applyAlignment="1" applyProtection="1">
      <alignment horizontal="center" vertical="center" textRotation="90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7" fillId="0" borderId="36" xfId="0" applyFont="1" applyBorder="1" applyAlignment="1" applyProtection="1">
      <alignment horizontal="center" vertical="center" textRotation="90" wrapText="1"/>
      <protection locked="0"/>
    </xf>
    <xf numFmtId="0" fontId="7" fillId="0" borderId="37" xfId="0" applyFont="1" applyBorder="1" applyAlignment="1" applyProtection="1">
      <alignment horizontal="center" vertical="center" textRotation="90" wrapText="1"/>
      <protection locked="0"/>
    </xf>
    <xf numFmtId="0" fontId="10" fillId="0" borderId="0" xfId="0" applyFont="1" applyFill="1" applyAlignment="1" applyProtection="1">
      <alignment horizontal="left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0" fillId="0" borderId="18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16" fillId="0" borderId="15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36634</xdr:colOff>
      <xdr:row>0</xdr:row>
      <xdr:rowOff>161194</xdr:rowOff>
    </xdr:from>
    <xdr:to>
      <xdr:col>1</xdr:col>
      <xdr:colOff>520212</xdr:colOff>
      <xdr:row>2</xdr:row>
      <xdr:rowOff>124891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AF85437-FA30-4EA9-B073-A01D506C0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34" y="161194"/>
          <a:ext cx="732693" cy="447274"/>
        </a:xfrm>
        <a:prstGeom prst="rect">
          <a:avLst/>
        </a:prstGeom>
      </xdr:spPr>
    </xdr:pic>
    <xdr:clientData/>
  </xdr:twoCellAnchor>
  <xdr:twoCellAnchor editAs="oneCell">
    <xdr:from>
      <xdr:col>1</xdr:col>
      <xdr:colOff>549518</xdr:colOff>
      <xdr:row>0</xdr:row>
      <xdr:rowOff>102577</xdr:rowOff>
    </xdr:from>
    <xdr:to>
      <xdr:col>1</xdr:col>
      <xdr:colOff>1113363</xdr:colOff>
      <xdr:row>2</xdr:row>
      <xdr:rowOff>175846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6E62B6BB-7125-42E9-8DFA-23F579CD5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8633" y="102577"/>
          <a:ext cx="563845" cy="556846"/>
        </a:xfrm>
        <a:prstGeom prst="rect">
          <a:avLst/>
        </a:prstGeom>
      </xdr:spPr>
    </xdr:pic>
    <xdr:clientData/>
  </xdr:twoCellAnchor>
  <xdr:oneCellAnchor>
    <xdr:from>
      <xdr:col>0</xdr:col>
      <xdr:colOff>65209</xdr:colOff>
      <xdr:row>21</xdr:row>
      <xdr:rowOff>104044</xdr:rowOff>
    </xdr:from>
    <xdr:ext cx="732693" cy="447274"/>
    <xdr:pic>
      <xdr:nvPicPr>
        <xdr:cNvPr id="4" name="Picture 3">
          <a:extLst>
            <a:ext uri="{FF2B5EF4-FFF2-40B4-BE49-F238E27FC236}">
              <a16:creationId xmlns:a16="http://schemas.microsoft.com/office/drawing/2014/main" xmlns="" id="{48F8C8C6-3BA9-450B-B255-D67D836E7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09" y="4656994"/>
          <a:ext cx="732693" cy="447274"/>
        </a:xfrm>
        <a:prstGeom prst="rect">
          <a:avLst/>
        </a:prstGeom>
      </xdr:spPr>
    </xdr:pic>
    <xdr:clientData/>
  </xdr:oneCellAnchor>
  <xdr:oneCellAnchor>
    <xdr:from>
      <xdr:col>1</xdr:col>
      <xdr:colOff>597143</xdr:colOff>
      <xdr:row>21</xdr:row>
      <xdr:rowOff>45426</xdr:rowOff>
    </xdr:from>
    <xdr:ext cx="593482" cy="586115"/>
    <xdr:pic>
      <xdr:nvPicPr>
        <xdr:cNvPr id="5" name="Picture 4">
          <a:extLst>
            <a:ext uri="{FF2B5EF4-FFF2-40B4-BE49-F238E27FC236}">
              <a16:creationId xmlns:a16="http://schemas.microsoft.com/office/drawing/2014/main" xmlns="" id="{82641E55-2326-4083-90DC-9C10B0738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793" y="4598376"/>
          <a:ext cx="593482" cy="586115"/>
        </a:xfrm>
        <a:prstGeom prst="rect">
          <a:avLst/>
        </a:prstGeom>
      </xdr:spPr>
    </xdr:pic>
    <xdr:clientData/>
  </xdr:oneCellAnchor>
  <xdr:twoCellAnchor editAs="oneCell">
    <xdr:from>
      <xdr:col>1</xdr:col>
      <xdr:colOff>1219200</xdr:colOff>
      <xdr:row>21</xdr:row>
      <xdr:rowOff>57150</xdr:rowOff>
    </xdr:from>
    <xdr:to>
      <xdr:col>1</xdr:col>
      <xdr:colOff>1644587</xdr:colOff>
      <xdr:row>23</xdr:row>
      <xdr:rowOff>209550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D179100A-8FC0-0445-F63F-0F7A2A621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4610100"/>
          <a:ext cx="425387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1200150</xdr:colOff>
      <xdr:row>0</xdr:row>
      <xdr:rowOff>57150</xdr:rowOff>
    </xdr:from>
    <xdr:to>
      <xdr:col>1</xdr:col>
      <xdr:colOff>1625537</xdr:colOff>
      <xdr:row>2</xdr:row>
      <xdr:rowOff>209550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6C873076-78B5-4395-80D0-2DA83C75D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" y="57150"/>
          <a:ext cx="425387" cy="628650"/>
        </a:xfrm>
        <a:prstGeom prst="rect">
          <a:avLst/>
        </a:prstGeom>
      </xdr:spPr>
    </xdr:pic>
    <xdr:clientData/>
  </xdr:twoCellAnchor>
  <xdr:oneCellAnchor>
    <xdr:from>
      <xdr:col>0</xdr:col>
      <xdr:colOff>65209</xdr:colOff>
      <xdr:row>60</xdr:row>
      <xdr:rowOff>104044</xdr:rowOff>
    </xdr:from>
    <xdr:ext cx="732693" cy="447274"/>
    <xdr:pic>
      <xdr:nvPicPr>
        <xdr:cNvPr id="14" name="Picture 13">
          <a:extLst>
            <a:ext uri="{FF2B5EF4-FFF2-40B4-BE49-F238E27FC236}">
              <a16:creationId xmlns:a16="http://schemas.microsoft.com/office/drawing/2014/main" xmlns="" id="{E9F5354A-48D4-44BF-9119-37D75652D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09" y="4656994"/>
          <a:ext cx="732693" cy="447274"/>
        </a:xfrm>
        <a:prstGeom prst="rect">
          <a:avLst/>
        </a:prstGeom>
      </xdr:spPr>
    </xdr:pic>
    <xdr:clientData/>
  </xdr:oneCellAnchor>
  <xdr:oneCellAnchor>
    <xdr:from>
      <xdr:col>1</xdr:col>
      <xdr:colOff>597143</xdr:colOff>
      <xdr:row>60</xdr:row>
      <xdr:rowOff>45426</xdr:rowOff>
    </xdr:from>
    <xdr:ext cx="593482" cy="586115"/>
    <xdr:pic>
      <xdr:nvPicPr>
        <xdr:cNvPr id="15" name="Picture 14">
          <a:extLst>
            <a:ext uri="{FF2B5EF4-FFF2-40B4-BE49-F238E27FC236}">
              <a16:creationId xmlns:a16="http://schemas.microsoft.com/office/drawing/2014/main" xmlns="" id="{08FE2CB2-96B2-4857-BBC9-8CEC37C86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793" y="4598376"/>
          <a:ext cx="593482" cy="586115"/>
        </a:xfrm>
        <a:prstGeom prst="rect">
          <a:avLst/>
        </a:prstGeom>
      </xdr:spPr>
    </xdr:pic>
    <xdr:clientData/>
  </xdr:oneCellAnchor>
  <xdr:oneCellAnchor>
    <xdr:from>
      <xdr:col>1</xdr:col>
      <xdr:colOff>1219200</xdr:colOff>
      <xdr:row>60</xdr:row>
      <xdr:rowOff>57150</xdr:rowOff>
    </xdr:from>
    <xdr:ext cx="425387" cy="628650"/>
    <xdr:pic>
      <xdr:nvPicPr>
        <xdr:cNvPr id="16" name="Picture 15">
          <a:extLst>
            <a:ext uri="{FF2B5EF4-FFF2-40B4-BE49-F238E27FC236}">
              <a16:creationId xmlns:a16="http://schemas.microsoft.com/office/drawing/2014/main" xmlns="" id="{52ED67A4-DA72-4121-BC7C-9ED46B634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4610100"/>
          <a:ext cx="425387" cy="628650"/>
        </a:xfrm>
        <a:prstGeom prst="rect">
          <a:avLst/>
        </a:prstGeom>
      </xdr:spPr>
    </xdr:pic>
    <xdr:clientData/>
  </xdr:oneCellAnchor>
  <xdr:oneCellAnchor>
    <xdr:from>
      <xdr:col>0</xdr:col>
      <xdr:colOff>65209</xdr:colOff>
      <xdr:row>87</xdr:row>
      <xdr:rowOff>104044</xdr:rowOff>
    </xdr:from>
    <xdr:ext cx="732693" cy="447274"/>
    <xdr:pic>
      <xdr:nvPicPr>
        <xdr:cNvPr id="20" name="Picture 19">
          <a:extLst>
            <a:ext uri="{FF2B5EF4-FFF2-40B4-BE49-F238E27FC236}">
              <a16:creationId xmlns:a16="http://schemas.microsoft.com/office/drawing/2014/main" xmlns="" id="{FD82A84F-B22B-499F-8B8B-A1CC0D5AE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09" y="11305444"/>
          <a:ext cx="732693" cy="447274"/>
        </a:xfrm>
        <a:prstGeom prst="rect">
          <a:avLst/>
        </a:prstGeom>
      </xdr:spPr>
    </xdr:pic>
    <xdr:clientData/>
  </xdr:oneCellAnchor>
  <xdr:oneCellAnchor>
    <xdr:from>
      <xdr:col>1</xdr:col>
      <xdr:colOff>597143</xdr:colOff>
      <xdr:row>87</xdr:row>
      <xdr:rowOff>45426</xdr:rowOff>
    </xdr:from>
    <xdr:ext cx="593482" cy="586115"/>
    <xdr:pic>
      <xdr:nvPicPr>
        <xdr:cNvPr id="21" name="Picture 20">
          <a:extLst>
            <a:ext uri="{FF2B5EF4-FFF2-40B4-BE49-F238E27FC236}">
              <a16:creationId xmlns:a16="http://schemas.microsoft.com/office/drawing/2014/main" xmlns="" id="{FD3BCFA7-30D2-4C77-A8FA-681F81021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793" y="11246826"/>
          <a:ext cx="593482" cy="586115"/>
        </a:xfrm>
        <a:prstGeom prst="rect">
          <a:avLst/>
        </a:prstGeom>
      </xdr:spPr>
    </xdr:pic>
    <xdr:clientData/>
  </xdr:oneCellAnchor>
  <xdr:oneCellAnchor>
    <xdr:from>
      <xdr:col>1</xdr:col>
      <xdr:colOff>1219200</xdr:colOff>
      <xdr:row>87</xdr:row>
      <xdr:rowOff>57150</xdr:rowOff>
    </xdr:from>
    <xdr:ext cx="425387" cy="628650"/>
    <xdr:pic>
      <xdr:nvPicPr>
        <xdr:cNvPr id="22" name="Picture 21">
          <a:extLst>
            <a:ext uri="{FF2B5EF4-FFF2-40B4-BE49-F238E27FC236}">
              <a16:creationId xmlns:a16="http://schemas.microsoft.com/office/drawing/2014/main" xmlns="" id="{8379460B-67E6-42B2-9669-0607726E7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1258550"/>
          <a:ext cx="425387" cy="628650"/>
        </a:xfrm>
        <a:prstGeom prst="rect">
          <a:avLst/>
        </a:prstGeom>
      </xdr:spPr>
    </xdr:pic>
    <xdr:clientData/>
  </xdr:oneCellAnchor>
  <xdr:oneCellAnchor>
    <xdr:from>
      <xdr:col>0</xdr:col>
      <xdr:colOff>65209</xdr:colOff>
      <xdr:row>120</xdr:row>
      <xdr:rowOff>104044</xdr:rowOff>
    </xdr:from>
    <xdr:ext cx="732693" cy="447274"/>
    <xdr:pic>
      <xdr:nvPicPr>
        <xdr:cNvPr id="23" name="Picture 22">
          <a:extLst>
            <a:ext uri="{FF2B5EF4-FFF2-40B4-BE49-F238E27FC236}">
              <a16:creationId xmlns:a16="http://schemas.microsoft.com/office/drawing/2014/main" xmlns="" id="{900E1082-7277-48A8-A651-88989AC58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09" y="17103368"/>
          <a:ext cx="732693" cy="447274"/>
        </a:xfrm>
        <a:prstGeom prst="rect">
          <a:avLst/>
        </a:prstGeom>
      </xdr:spPr>
    </xdr:pic>
    <xdr:clientData/>
  </xdr:oneCellAnchor>
  <xdr:oneCellAnchor>
    <xdr:from>
      <xdr:col>1</xdr:col>
      <xdr:colOff>597143</xdr:colOff>
      <xdr:row>120</xdr:row>
      <xdr:rowOff>45426</xdr:rowOff>
    </xdr:from>
    <xdr:ext cx="593482" cy="586115"/>
    <xdr:pic>
      <xdr:nvPicPr>
        <xdr:cNvPr id="24" name="Picture 23">
          <a:extLst>
            <a:ext uri="{FF2B5EF4-FFF2-40B4-BE49-F238E27FC236}">
              <a16:creationId xmlns:a16="http://schemas.microsoft.com/office/drawing/2014/main" xmlns="" id="{64CE8778-0AB5-4DBA-81F2-5E2786568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672" y="17044750"/>
          <a:ext cx="593482" cy="586115"/>
        </a:xfrm>
        <a:prstGeom prst="rect">
          <a:avLst/>
        </a:prstGeom>
      </xdr:spPr>
    </xdr:pic>
    <xdr:clientData/>
  </xdr:oneCellAnchor>
  <xdr:oneCellAnchor>
    <xdr:from>
      <xdr:col>1</xdr:col>
      <xdr:colOff>1219200</xdr:colOff>
      <xdr:row>120</xdr:row>
      <xdr:rowOff>57150</xdr:rowOff>
    </xdr:from>
    <xdr:ext cx="425387" cy="628650"/>
    <xdr:pic>
      <xdr:nvPicPr>
        <xdr:cNvPr id="25" name="Picture 24">
          <a:extLst>
            <a:ext uri="{FF2B5EF4-FFF2-40B4-BE49-F238E27FC236}">
              <a16:creationId xmlns:a16="http://schemas.microsoft.com/office/drawing/2014/main" xmlns="" id="{90976C61-6297-49E6-94A5-54E633CE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729" y="17056474"/>
          <a:ext cx="425387" cy="628650"/>
        </a:xfrm>
        <a:prstGeom prst="rect">
          <a:avLst/>
        </a:prstGeom>
      </xdr:spPr>
    </xdr:pic>
    <xdr:clientData/>
  </xdr:oneCellAnchor>
  <xdr:oneCellAnchor>
    <xdr:from>
      <xdr:col>0</xdr:col>
      <xdr:colOff>65209</xdr:colOff>
      <xdr:row>153</xdr:row>
      <xdr:rowOff>104044</xdr:rowOff>
    </xdr:from>
    <xdr:ext cx="732693" cy="447274"/>
    <xdr:pic>
      <xdr:nvPicPr>
        <xdr:cNvPr id="11" name="Picture 10">
          <a:extLst>
            <a:ext uri="{FF2B5EF4-FFF2-40B4-BE49-F238E27FC236}">
              <a16:creationId xmlns:a16="http://schemas.microsoft.com/office/drawing/2014/main" xmlns="" id="{A19D261B-5686-9441-B4DB-FE2AA9E81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09" y="24564244"/>
          <a:ext cx="732693" cy="447274"/>
        </a:xfrm>
        <a:prstGeom prst="rect">
          <a:avLst/>
        </a:prstGeom>
      </xdr:spPr>
    </xdr:pic>
    <xdr:clientData/>
  </xdr:oneCellAnchor>
  <xdr:oneCellAnchor>
    <xdr:from>
      <xdr:col>1</xdr:col>
      <xdr:colOff>597143</xdr:colOff>
      <xdr:row>153</xdr:row>
      <xdr:rowOff>45426</xdr:rowOff>
    </xdr:from>
    <xdr:ext cx="593482" cy="586115"/>
    <xdr:pic>
      <xdr:nvPicPr>
        <xdr:cNvPr id="12" name="Picture 11">
          <a:extLst>
            <a:ext uri="{FF2B5EF4-FFF2-40B4-BE49-F238E27FC236}">
              <a16:creationId xmlns:a16="http://schemas.microsoft.com/office/drawing/2014/main" xmlns="" id="{D670D165-2B9E-E740-99BE-5DC39601D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6543" y="24505626"/>
          <a:ext cx="593482" cy="586115"/>
        </a:xfrm>
        <a:prstGeom prst="rect">
          <a:avLst/>
        </a:prstGeom>
      </xdr:spPr>
    </xdr:pic>
    <xdr:clientData/>
  </xdr:oneCellAnchor>
  <xdr:oneCellAnchor>
    <xdr:from>
      <xdr:col>1</xdr:col>
      <xdr:colOff>1219200</xdr:colOff>
      <xdr:row>153</xdr:row>
      <xdr:rowOff>57150</xdr:rowOff>
    </xdr:from>
    <xdr:ext cx="425387" cy="628650"/>
    <xdr:pic>
      <xdr:nvPicPr>
        <xdr:cNvPr id="13" name="Picture 12">
          <a:extLst>
            <a:ext uri="{FF2B5EF4-FFF2-40B4-BE49-F238E27FC236}">
              <a16:creationId xmlns:a16="http://schemas.microsoft.com/office/drawing/2014/main" xmlns="" id="{FA9F662B-7783-274D-9BD5-BAA8AEE52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600" y="24517350"/>
          <a:ext cx="425387" cy="628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6"/>
  <sheetViews>
    <sheetView tabSelected="1" view="pageBreakPreview" topLeftCell="B151" zoomScale="130" zoomScaleNormal="85" zoomScaleSheetLayoutView="130" workbookViewId="0">
      <selection activeCell="L70" sqref="L70"/>
    </sheetView>
  </sheetViews>
  <sheetFormatPr defaultColWidth="9.109375" defaultRowHeight="14.4" x14ac:dyDescent="0.3"/>
  <cols>
    <col min="1" max="1" width="3.6640625" style="73" customWidth="1"/>
    <col min="2" max="2" width="25.6640625" style="73" customWidth="1"/>
    <col min="3" max="6" width="4.6640625" style="73" customWidth="1"/>
    <col min="7" max="7" width="21.6640625" style="73" customWidth="1"/>
    <col min="8" max="8" width="9.6640625" style="73" customWidth="1"/>
    <col min="9" max="11" width="4.6640625" style="73" customWidth="1"/>
    <col min="12" max="12" width="6.6640625" style="73" customWidth="1"/>
    <col min="13" max="15" width="4.6640625" style="73" customWidth="1"/>
    <col min="16" max="16" width="6.6640625" style="73" customWidth="1"/>
    <col min="17" max="17" width="8.6640625" style="73" customWidth="1"/>
    <col min="18" max="18" width="9.6640625" style="73" customWidth="1"/>
    <col min="19" max="19" width="3.6640625" style="73" customWidth="1"/>
    <col min="20" max="16384" width="9.109375" style="73"/>
  </cols>
  <sheetData>
    <row r="1" spans="1:21" s="15" customFormat="1" ht="19.2" customHeight="1" thickTop="1" x14ac:dyDescent="0.3">
      <c r="A1" s="13"/>
      <c r="B1" s="14"/>
      <c r="C1" s="130" t="s">
        <v>0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2"/>
      <c r="R1" s="132"/>
      <c r="S1" s="133"/>
    </row>
    <row r="2" spans="1:21" s="15" customFormat="1" ht="19.2" customHeight="1" thickBot="1" x14ac:dyDescent="0.25">
      <c r="A2" s="16"/>
      <c r="B2" s="17"/>
      <c r="C2" s="134" t="s">
        <v>40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6"/>
      <c r="R2" s="136"/>
      <c r="S2" s="137"/>
    </row>
    <row r="3" spans="1:21" s="15" customFormat="1" ht="19.2" customHeight="1" thickBot="1" x14ac:dyDescent="0.35">
      <c r="A3" s="16"/>
      <c r="B3" s="18"/>
      <c r="C3" s="19" t="s">
        <v>12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20"/>
      <c r="Q3" s="139" t="s">
        <v>41</v>
      </c>
      <c r="R3" s="139"/>
      <c r="S3" s="140"/>
    </row>
    <row r="4" spans="1:21" s="22" customFormat="1" ht="21" customHeight="1" x14ac:dyDescent="0.3">
      <c r="A4" s="149"/>
      <c r="B4" s="117" t="s">
        <v>1</v>
      </c>
      <c r="C4" s="119" t="s">
        <v>2</v>
      </c>
      <c r="D4" s="117" t="s">
        <v>14</v>
      </c>
      <c r="E4" s="117" t="s">
        <v>19</v>
      </c>
      <c r="F4" s="117" t="s">
        <v>15</v>
      </c>
      <c r="G4" s="117" t="s">
        <v>16</v>
      </c>
      <c r="H4" s="117" t="s">
        <v>17</v>
      </c>
      <c r="I4" s="117" t="s">
        <v>3</v>
      </c>
      <c r="J4" s="117"/>
      <c r="K4" s="117"/>
      <c r="L4" s="121" t="s">
        <v>4</v>
      </c>
      <c r="M4" s="117" t="s">
        <v>5</v>
      </c>
      <c r="N4" s="117"/>
      <c r="O4" s="117"/>
      <c r="P4" s="121" t="s">
        <v>4</v>
      </c>
      <c r="Q4" s="121" t="s">
        <v>6</v>
      </c>
      <c r="R4" s="117" t="s">
        <v>7</v>
      </c>
      <c r="S4" s="123" t="s">
        <v>18</v>
      </c>
      <c r="T4" s="21"/>
    </row>
    <row r="5" spans="1:21" s="22" customFormat="1" ht="21" customHeight="1" thickBot="1" x14ac:dyDescent="0.35">
      <c r="A5" s="150"/>
      <c r="B5" s="142"/>
      <c r="C5" s="146"/>
      <c r="D5" s="142"/>
      <c r="E5" s="142"/>
      <c r="F5" s="142"/>
      <c r="G5" s="142"/>
      <c r="H5" s="142"/>
      <c r="I5" s="23">
        <v>1</v>
      </c>
      <c r="J5" s="23">
        <v>2</v>
      </c>
      <c r="K5" s="23">
        <v>3</v>
      </c>
      <c r="L5" s="148"/>
      <c r="M5" s="23">
        <v>1</v>
      </c>
      <c r="N5" s="23">
        <v>2</v>
      </c>
      <c r="O5" s="23">
        <v>3</v>
      </c>
      <c r="P5" s="148"/>
      <c r="Q5" s="148"/>
      <c r="R5" s="142"/>
      <c r="S5" s="145"/>
    </row>
    <row r="6" spans="1:21" s="33" customFormat="1" ht="12.75" customHeight="1" x14ac:dyDescent="0.25">
      <c r="A6" s="24">
        <v>1</v>
      </c>
      <c r="B6" s="25" t="s">
        <v>88</v>
      </c>
      <c r="C6" s="26" t="s">
        <v>12</v>
      </c>
      <c r="D6" s="26"/>
      <c r="E6" s="26"/>
      <c r="F6" s="26"/>
      <c r="G6" s="26" t="s">
        <v>70</v>
      </c>
      <c r="H6" s="27">
        <v>47</v>
      </c>
      <c r="I6" s="95">
        <v>38</v>
      </c>
      <c r="J6" s="94">
        <v>41</v>
      </c>
      <c r="K6" s="94">
        <v>43</v>
      </c>
      <c r="L6" s="28">
        <v>43</v>
      </c>
      <c r="M6" s="94">
        <v>48</v>
      </c>
      <c r="N6" s="94">
        <v>52</v>
      </c>
      <c r="O6" s="92">
        <v>55</v>
      </c>
      <c r="P6" s="29">
        <v>52</v>
      </c>
      <c r="Q6" s="30">
        <f t="shared" ref="Q6" si="0">L6+P6</f>
        <v>95</v>
      </c>
      <c r="R6" s="31">
        <v>153.55000000000001</v>
      </c>
      <c r="S6" s="32">
        <v>5</v>
      </c>
      <c r="U6" s="34"/>
    </row>
    <row r="7" spans="1:21" s="33" customFormat="1" ht="12.75" customHeight="1" x14ac:dyDescent="0.25">
      <c r="A7" s="35">
        <v>2</v>
      </c>
      <c r="B7" s="25" t="s">
        <v>46</v>
      </c>
      <c r="C7" s="26" t="s">
        <v>12</v>
      </c>
      <c r="D7" s="26"/>
      <c r="E7" s="26"/>
      <c r="F7" s="26"/>
      <c r="G7" s="26" t="s">
        <v>93</v>
      </c>
      <c r="H7" s="36">
        <v>55.3</v>
      </c>
      <c r="I7" s="95">
        <v>48</v>
      </c>
      <c r="J7" s="94">
        <v>52</v>
      </c>
      <c r="K7" s="94">
        <v>56</v>
      </c>
      <c r="L7" s="28">
        <v>56</v>
      </c>
      <c r="M7" s="94">
        <v>64</v>
      </c>
      <c r="N7" s="94">
        <v>70</v>
      </c>
      <c r="O7" s="94">
        <v>73</v>
      </c>
      <c r="P7" s="29">
        <v>73</v>
      </c>
      <c r="Q7" s="30">
        <f>L7+P7</f>
        <v>129</v>
      </c>
      <c r="R7" s="31">
        <v>184.42</v>
      </c>
      <c r="S7" s="32">
        <v>2</v>
      </c>
      <c r="U7" s="34"/>
    </row>
    <row r="8" spans="1:21" s="33" customFormat="1" ht="12.75" customHeight="1" x14ac:dyDescent="0.25">
      <c r="A8" s="37">
        <v>3</v>
      </c>
      <c r="B8" s="25" t="s">
        <v>51</v>
      </c>
      <c r="C8" s="26" t="s">
        <v>12</v>
      </c>
      <c r="D8" s="26"/>
      <c r="E8" s="26"/>
      <c r="F8" s="26"/>
      <c r="G8" s="26" t="s">
        <v>56</v>
      </c>
      <c r="H8" s="36">
        <v>63.9</v>
      </c>
      <c r="I8" s="95">
        <v>75</v>
      </c>
      <c r="J8" s="94">
        <v>78</v>
      </c>
      <c r="K8" s="94">
        <v>80</v>
      </c>
      <c r="L8" s="28">
        <v>80</v>
      </c>
      <c r="M8" s="94">
        <v>90</v>
      </c>
      <c r="N8" s="94">
        <v>93</v>
      </c>
      <c r="O8" s="94">
        <v>95</v>
      </c>
      <c r="P8" s="29">
        <v>95</v>
      </c>
      <c r="Q8" s="30">
        <f>L8+P8</f>
        <v>175</v>
      </c>
      <c r="R8" s="31">
        <v>227.76</v>
      </c>
      <c r="S8" s="32">
        <v>1</v>
      </c>
      <c r="U8" s="34"/>
    </row>
    <row r="9" spans="1:21" s="33" customFormat="1" ht="12.75" customHeight="1" x14ac:dyDescent="0.25">
      <c r="A9" s="24">
        <v>4</v>
      </c>
      <c r="B9" s="25" t="s">
        <v>63</v>
      </c>
      <c r="C9" s="26" t="s">
        <v>12</v>
      </c>
      <c r="D9" s="26"/>
      <c r="E9" s="26"/>
      <c r="F9" s="26"/>
      <c r="G9" s="26" t="s">
        <v>68</v>
      </c>
      <c r="H9" s="36">
        <v>29.6</v>
      </c>
      <c r="I9" s="91">
        <v>12</v>
      </c>
      <c r="J9" s="94">
        <v>12</v>
      </c>
      <c r="K9" s="94">
        <v>14</v>
      </c>
      <c r="L9" s="28">
        <v>14</v>
      </c>
      <c r="M9" s="94">
        <v>17</v>
      </c>
      <c r="N9" s="94">
        <v>19</v>
      </c>
      <c r="O9" s="94">
        <v>20</v>
      </c>
      <c r="P9" s="29">
        <v>20</v>
      </c>
      <c r="Q9" s="30">
        <f>L9+P9</f>
        <v>34</v>
      </c>
      <c r="R9" s="31">
        <v>85.99</v>
      </c>
      <c r="S9" s="32">
        <v>11</v>
      </c>
      <c r="U9" s="34"/>
    </row>
    <row r="10" spans="1:21" s="33" customFormat="1" ht="12.75" customHeight="1" x14ac:dyDescent="0.25">
      <c r="A10" s="24">
        <v>5</v>
      </c>
      <c r="B10" s="25" t="s">
        <v>66</v>
      </c>
      <c r="C10" s="26" t="s">
        <v>12</v>
      </c>
      <c r="D10" s="26"/>
      <c r="E10" s="26"/>
      <c r="F10" s="26"/>
      <c r="G10" s="26" t="s">
        <v>68</v>
      </c>
      <c r="H10" s="36">
        <v>75.900000000000006</v>
      </c>
      <c r="I10" s="95">
        <v>30</v>
      </c>
      <c r="J10" s="94">
        <v>33</v>
      </c>
      <c r="K10" s="92">
        <v>35</v>
      </c>
      <c r="L10" s="28">
        <v>33</v>
      </c>
      <c r="M10" s="94">
        <v>37</v>
      </c>
      <c r="N10" s="94">
        <v>40</v>
      </c>
      <c r="O10" s="94">
        <v>43</v>
      </c>
      <c r="P10" s="29">
        <v>43</v>
      </c>
      <c r="Q10" s="30">
        <f t="shared" ref="Q10" si="1">L10+P10</f>
        <v>76</v>
      </c>
      <c r="R10" s="31">
        <v>90.11</v>
      </c>
      <c r="S10" s="32">
        <v>10</v>
      </c>
      <c r="U10" s="34" t="s">
        <v>36</v>
      </c>
    </row>
    <row r="11" spans="1:21" s="33" customFormat="1" ht="12.75" customHeight="1" x14ac:dyDescent="0.25">
      <c r="A11" s="24">
        <v>6</v>
      </c>
      <c r="B11" s="38" t="s">
        <v>69</v>
      </c>
      <c r="C11" s="26" t="s">
        <v>12</v>
      </c>
      <c r="D11" s="26"/>
      <c r="E11" s="26"/>
      <c r="F11" s="26"/>
      <c r="G11" s="26" t="s">
        <v>68</v>
      </c>
      <c r="H11" s="36">
        <v>65</v>
      </c>
      <c r="I11" s="91">
        <v>0</v>
      </c>
      <c r="J11" s="92">
        <v>0</v>
      </c>
      <c r="K11" s="92">
        <v>0</v>
      </c>
      <c r="L11" s="92">
        <v>0</v>
      </c>
      <c r="M11" s="92">
        <v>30</v>
      </c>
      <c r="N11" s="92">
        <v>0</v>
      </c>
      <c r="O11" s="92">
        <v>0</v>
      </c>
      <c r="P11" s="93">
        <v>0</v>
      </c>
      <c r="Q11" s="30">
        <f>L11+P11</f>
        <v>0</v>
      </c>
      <c r="R11" s="31">
        <f t="shared" ref="R11" si="2">IF(H11="","",Q11*10^((0.722762521)*LOG10(H11/193.609)^2))</f>
        <v>0</v>
      </c>
      <c r="S11" s="32">
        <v>12</v>
      </c>
      <c r="U11" s="34"/>
    </row>
    <row r="12" spans="1:21" s="33" customFormat="1" ht="12.75" customHeight="1" x14ac:dyDescent="0.25">
      <c r="A12" s="24">
        <v>7</v>
      </c>
      <c r="B12" s="25" t="s">
        <v>79</v>
      </c>
      <c r="C12" s="26" t="s">
        <v>12</v>
      </c>
      <c r="D12" s="26"/>
      <c r="E12" s="26"/>
      <c r="F12" s="26"/>
      <c r="G12" s="26" t="s">
        <v>60</v>
      </c>
      <c r="H12" s="36">
        <v>44.3</v>
      </c>
      <c r="I12" s="91">
        <v>41</v>
      </c>
      <c r="J12" s="94">
        <v>42</v>
      </c>
      <c r="K12" s="92">
        <v>44</v>
      </c>
      <c r="L12" s="28">
        <v>42</v>
      </c>
      <c r="M12" s="94">
        <v>55</v>
      </c>
      <c r="N12" s="94">
        <v>58</v>
      </c>
      <c r="O12" s="94">
        <v>60</v>
      </c>
      <c r="P12" s="29">
        <v>60</v>
      </c>
      <c r="Q12" s="30">
        <f>L12+P12</f>
        <v>102</v>
      </c>
      <c r="R12" s="31">
        <v>173.16</v>
      </c>
      <c r="S12" s="32">
        <v>3</v>
      </c>
      <c r="U12" s="34"/>
    </row>
    <row r="13" spans="1:21" s="33" customFormat="1" ht="12.75" customHeight="1" x14ac:dyDescent="0.25">
      <c r="A13" s="24">
        <v>8</v>
      </c>
      <c r="B13" s="25" t="s">
        <v>80</v>
      </c>
      <c r="C13" s="26" t="s">
        <v>12</v>
      </c>
      <c r="D13" s="26"/>
      <c r="E13" s="26"/>
      <c r="F13" s="26"/>
      <c r="G13" s="26" t="s">
        <v>77</v>
      </c>
      <c r="H13" s="36">
        <v>56</v>
      </c>
      <c r="I13" s="95">
        <v>39</v>
      </c>
      <c r="J13" s="94">
        <v>42</v>
      </c>
      <c r="K13" s="92">
        <v>46</v>
      </c>
      <c r="L13" s="28">
        <v>42</v>
      </c>
      <c r="M13" s="94">
        <v>50</v>
      </c>
      <c r="N13" s="94">
        <v>54</v>
      </c>
      <c r="O13" s="94">
        <v>57</v>
      </c>
      <c r="P13" s="29">
        <v>57</v>
      </c>
      <c r="Q13" s="30">
        <f t="shared" ref="Q13" si="3">L13+P13</f>
        <v>99</v>
      </c>
      <c r="R13" s="31">
        <v>140.30000000000001</v>
      </c>
      <c r="S13" s="32">
        <v>7</v>
      </c>
      <c r="U13" s="34"/>
    </row>
    <row r="14" spans="1:21" s="33" customFormat="1" ht="12.75" customHeight="1" x14ac:dyDescent="0.25">
      <c r="A14" s="24">
        <v>9</v>
      </c>
      <c r="B14" s="38" t="s">
        <v>81</v>
      </c>
      <c r="C14" s="26" t="s">
        <v>12</v>
      </c>
      <c r="D14" s="26"/>
      <c r="E14" s="26"/>
      <c r="F14" s="26"/>
      <c r="G14" s="26" t="s">
        <v>85</v>
      </c>
      <c r="H14" s="36">
        <v>30</v>
      </c>
      <c r="I14" s="91">
        <v>20</v>
      </c>
      <c r="J14" s="94">
        <v>20</v>
      </c>
      <c r="K14" s="94">
        <v>23</v>
      </c>
      <c r="L14" s="28">
        <v>23</v>
      </c>
      <c r="M14" s="94">
        <v>25</v>
      </c>
      <c r="N14" s="94">
        <v>27</v>
      </c>
      <c r="O14" s="94">
        <v>30</v>
      </c>
      <c r="P14" s="29">
        <v>30</v>
      </c>
      <c r="Q14" s="30">
        <f>L14+P14</f>
        <v>53</v>
      </c>
      <c r="R14" s="31">
        <v>132.03</v>
      </c>
      <c r="S14" s="32">
        <v>8</v>
      </c>
      <c r="U14" s="34"/>
    </row>
    <row r="15" spans="1:21" s="33" customFormat="1" ht="12.75" customHeight="1" x14ac:dyDescent="0.25">
      <c r="A15" s="24">
        <v>10</v>
      </c>
      <c r="B15" s="25" t="s">
        <v>82</v>
      </c>
      <c r="C15" s="26" t="s">
        <v>12</v>
      </c>
      <c r="D15" s="26"/>
      <c r="E15" s="26"/>
      <c r="F15" s="26"/>
      <c r="G15" s="26" t="s">
        <v>85</v>
      </c>
      <c r="H15" s="36">
        <v>71</v>
      </c>
      <c r="I15" s="95">
        <v>40</v>
      </c>
      <c r="J15" s="94">
        <v>43</v>
      </c>
      <c r="K15" s="94">
        <v>44</v>
      </c>
      <c r="L15" s="28">
        <v>44</v>
      </c>
      <c r="M15" s="94">
        <v>52</v>
      </c>
      <c r="N15" s="92">
        <v>56</v>
      </c>
      <c r="O15" s="92">
        <v>56</v>
      </c>
      <c r="P15" s="29">
        <v>52</v>
      </c>
      <c r="Q15" s="30">
        <f>L15+P15</f>
        <v>96</v>
      </c>
      <c r="R15" s="31">
        <v>117.73</v>
      </c>
      <c r="S15" s="32">
        <v>9</v>
      </c>
      <c r="U15" s="34"/>
    </row>
    <row r="16" spans="1:21" s="33" customFormat="1" ht="12.75" customHeight="1" x14ac:dyDescent="0.25">
      <c r="A16" s="35">
        <v>11</v>
      </c>
      <c r="B16" s="25" t="s">
        <v>83</v>
      </c>
      <c r="C16" s="26" t="s">
        <v>12</v>
      </c>
      <c r="D16" s="26"/>
      <c r="E16" s="26"/>
      <c r="F16" s="26"/>
      <c r="G16" s="26" t="s">
        <v>85</v>
      </c>
      <c r="H16" s="36">
        <v>61</v>
      </c>
      <c r="I16" s="95">
        <v>50</v>
      </c>
      <c r="J16" s="92">
        <v>53</v>
      </c>
      <c r="K16" s="92">
        <v>56</v>
      </c>
      <c r="L16" s="28">
        <v>50</v>
      </c>
      <c r="M16" s="94">
        <v>57</v>
      </c>
      <c r="N16" s="92">
        <v>60</v>
      </c>
      <c r="O16" s="94">
        <v>60</v>
      </c>
      <c r="P16" s="29">
        <v>60</v>
      </c>
      <c r="Q16" s="30">
        <f t="shared" ref="Q16" si="4">L16+P16</f>
        <v>110</v>
      </c>
      <c r="R16" s="31">
        <v>147.32</v>
      </c>
      <c r="S16" s="32">
        <v>6</v>
      </c>
      <c r="U16" s="34"/>
    </row>
    <row r="17" spans="1:21" s="33" customFormat="1" ht="12.75" customHeight="1" thickBot="1" x14ac:dyDescent="0.3">
      <c r="A17" s="35">
        <v>12</v>
      </c>
      <c r="B17" s="39" t="s">
        <v>84</v>
      </c>
      <c r="C17" s="40" t="s">
        <v>12</v>
      </c>
      <c r="D17" s="40"/>
      <c r="E17" s="40"/>
      <c r="F17" s="40"/>
      <c r="G17" s="40" t="s">
        <v>86</v>
      </c>
      <c r="H17" s="41">
        <v>81</v>
      </c>
      <c r="I17" s="96">
        <v>67</v>
      </c>
      <c r="J17" s="97">
        <v>69</v>
      </c>
      <c r="K17" s="97">
        <v>69</v>
      </c>
      <c r="L17" s="42">
        <v>67</v>
      </c>
      <c r="M17" s="98">
        <v>79</v>
      </c>
      <c r="N17" s="98">
        <v>81</v>
      </c>
      <c r="O17" s="98">
        <v>83</v>
      </c>
      <c r="P17" s="43">
        <v>83</v>
      </c>
      <c r="Q17" s="44">
        <f>L17+P17</f>
        <v>150</v>
      </c>
      <c r="R17" s="45">
        <v>172.61</v>
      </c>
      <c r="S17" s="46">
        <v>4</v>
      </c>
      <c r="U17" s="34"/>
    </row>
    <row r="18" spans="1:21" s="47" customFormat="1" ht="30" customHeight="1" thickTop="1" x14ac:dyDescent="0.25">
      <c r="A18" s="151" t="s">
        <v>30</v>
      </c>
      <c r="B18" s="151"/>
      <c r="C18" s="151"/>
      <c r="D18" s="151"/>
      <c r="E18" s="151"/>
      <c r="F18" s="151"/>
      <c r="G18" s="151"/>
      <c r="H18" s="83" t="s">
        <v>8</v>
      </c>
      <c r="I18" s="84" t="s">
        <v>9</v>
      </c>
      <c r="J18" s="85" t="s">
        <v>33</v>
      </c>
      <c r="K18" s="85" t="s">
        <v>90</v>
      </c>
      <c r="L18" s="85"/>
      <c r="M18" s="85"/>
      <c r="N18" s="85"/>
      <c r="O18" s="85"/>
      <c r="P18" s="85"/>
      <c r="Q18" s="85"/>
      <c r="R18" s="85"/>
      <c r="S18" s="84"/>
    </row>
    <row r="19" spans="1:21" s="47" customFormat="1" ht="26.25" customHeight="1" x14ac:dyDescent="0.25">
      <c r="A19" s="151" t="s">
        <v>31</v>
      </c>
      <c r="B19" s="151"/>
      <c r="C19" s="151"/>
      <c r="D19" s="151"/>
      <c r="E19" s="151"/>
      <c r="F19" s="151"/>
      <c r="G19" s="151"/>
      <c r="H19" s="86"/>
      <c r="I19" s="84" t="s">
        <v>10</v>
      </c>
      <c r="J19" s="85" t="s">
        <v>33</v>
      </c>
      <c r="K19" s="85" t="s">
        <v>91</v>
      </c>
      <c r="L19" s="85"/>
      <c r="M19" s="85"/>
      <c r="N19" s="85"/>
      <c r="O19" s="85"/>
      <c r="P19" s="85"/>
      <c r="Q19" s="85"/>
      <c r="R19" s="85"/>
      <c r="S19" s="84"/>
    </row>
    <row r="20" spans="1:21" s="52" customFormat="1" ht="25.5" customHeight="1" x14ac:dyDescent="0.25">
      <c r="A20" s="151" t="s">
        <v>32</v>
      </c>
      <c r="B20" s="151"/>
      <c r="C20" s="151"/>
      <c r="D20" s="151"/>
      <c r="E20" s="151"/>
      <c r="F20" s="151"/>
      <c r="G20" s="151"/>
      <c r="H20" s="86"/>
      <c r="I20" s="84" t="s">
        <v>11</v>
      </c>
      <c r="J20" s="85" t="s">
        <v>33</v>
      </c>
      <c r="K20" s="87" t="s">
        <v>92</v>
      </c>
      <c r="L20" s="87"/>
      <c r="M20" s="87"/>
      <c r="N20" s="87"/>
      <c r="O20" s="87"/>
      <c r="P20" s="87"/>
      <c r="Q20" s="87"/>
      <c r="R20" s="87"/>
      <c r="S20" s="84"/>
    </row>
    <row r="21" spans="1:21" s="52" customFormat="1" ht="25.5" customHeight="1" thickBot="1" x14ac:dyDescent="0.35">
      <c r="A21" s="87"/>
      <c r="B21" s="87"/>
      <c r="C21" s="87"/>
      <c r="D21" s="87"/>
      <c r="E21" s="87"/>
      <c r="F21" s="87"/>
      <c r="G21" s="87"/>
      <c r="H21" s="147" t="s">
        <v>41</v>
      </c>
      <c r="I21" s="147"/>
      <c r="J21" s="88"/>
      <c r="K21" s="88"/>
      <c r="L21" s="88"/>
      <c r="M21" s="88"/>
      <c r="N21" s="88"/>
      <c r="O21" s="88"/>
      <c r="P21" s="88"/>
      <c r="Q21" s="88"/>
      <c r="R21" s="88"/>
      <c r="S21" s="89" t="s">
        <v>29</v>
      </c>
    </row>
    <row r="22" spans="1:21" s="15" customFormat="1" ht="19.2" customHeight="1" thickTop="1" x14ac:dyDescent="0.3">
      <c r="A22" s="13"/>
      <c r="B22" s="14"/>
      <c r="C22" s="130" t="s">
        <v>0</v>
      </c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2"/>
      <c r="R22" s="132"/>
      <c r="S22" s="133"/>
    </row>
    <row r="23" spans="1:21" s="15" customFormat="1" ht="19.2" customHeight="1" thickBot="1" x14ac:dyDescent="0.25">
      <c r="A23" s="16"/>
      <c r="B23" s="17"/>
      <c r="C23" s="134" t="s">
        <v>40</v>
      </c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43"/>
      <c r="R23" s="143"/>
      <c r="S23" s="137"/>
    </row>
    <row r="24" spans="1:21" s="15" customFormat="1" ht="19.2" customHeight="1" thickBot="1" x14ac:dyDescent="0.35">
      <c r="A24" s="16"/>
      <c r="B24" s="18"/>
      <c r="C24" s="19" t="s">
        <v>13</v>
      </c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20"/>
      <c r="Q24" s="144" t="s">
        <v>41</v>
      </c>
      <c r="R24" s="144"/>
      <c r="S24" s="140"/>
    </row>
    <row r="25" spans="1:21" s="22" customFormat="1" ht="21" customHeight="1" x14ac:dyDescent="0.3">
      <c r="A25" s="149"/>
      <c r="B25" s="117" t="s">
        <v>1</v>
      </c>
      <c r="C25" s="119" t="s">
        <v>2</v>
      </c>
      <c r="D25" s="117" t="s">
        <v>14</v>
      </c>
      <c r="E25" s="117" t="s">
        <v>19</v>
      </c>
      <c r="F25" s="117" t="s">
        <v>15</v>
      </c>
      <c r="G25" s="117" t="s">
        <v>16</v>
      </c>
      <c r="H25" s="117" t="s">
        <v>17</v>
      </c>
      <c r="I25" s="117" t="s">
        <v>3</v>
      </c>
      <c r="J25" s="117"/>
      <c r="K25" s="117"/>
      <c r="L25" s="121" t="s">
        <v>4</v>
      </c>
      <c r="M25" s="117" t="s">
        <v>5</v>
      </c>
      <c r="N25" s="117"/>
      <c r="O25" s="117"/>
      <c r="P25" s="121" t="s">
        <v>4</v>
      </c>
      <c r="Q25" s="121" t="s">
        <v>6</v>
      </c>
      <c r="R25" s="117" t="s">
        <v>7</v>
      </c>
      <c r="S25" s="123" t="s">
        <v>18</v>
      </c>
      <c r="T25" s="21"/>
    </row>
    <row r="26" spans="1:21" s="22" customFormat="1" ht="21" customHeight="1" thickBot="1" x14ac:dyDescent="0.35">
      <c r="A26" s="150"/>
      <c r="B26" s="142"/>
      <c r="C26" s="146"/>
      <c r="D26" s="142"/>
      <c r="E26" s="142"/>
      <c r="F26" s="142"/>
      <c r="G26" s="142"/>
      <c r="H26" s="142"/>
      <c r="I26" s="23">
        <v>1</v>
      </c>
      <c r="J26" s="23">
        <v>2</v>
      </c>
      <c r="K26" s="23">
        <v>3</v>
      </c>
      <c r="L26" s="148"/>
      <c r="M26" s="23">
        <v>1</v>
      </c>
      <c r="N26" s="23">
        <v>2</v>
      </c>
      <c r="O26" s="23">
        <v>3</v>
      </c>
      <c r="P26" s="148"/>
      <c r="Q26" s="148"/>
      <c r="R26" s="142"/>
      <c r="S26" s="145"/>
    </row>
    <row r="27" spans="1:21" s="33" customFormat="1" ht="12.75" customHeight="1" thickBot="1" x14ac:dyDescent="0.3">
      <c r="A27" s="55">
        <v>1</v>
      </c>
      <c r="B27" s="100" t="s">
        <v>42</v>
      </c>
      <c r="C27" s="101"/>
      <c r="D27" s="101"/>
      <c r="E27" s="101"/>
      <c r="F27" s="101"/>
      <c r="G27" s="101" t="s">
        <v>56</v>
      </c>
      <c r="H27" s="102">
        <v>67.400000000000006</v>
      </c>
      <c r="I27" s="99">
        <v>45</v>
      </c>
      <c r="J27" s="99">
        <v>50</v>
      </c>
      <c r="K27" s="99">
        <v>53</v>
      </c>
      <c r="L27" s="59">
        <v>53</v>
      </c>
      <c r="M27" s="99">
        <v>60</v>
      </c>
      <c r="N27" s="99">
        <v>65</v>
      </c>
      <c r="O27" s="110">
        <v>70</v>
      </c>
      <c r="P27" s="60">
        <v>65</v>
      </c>
      <c r="Q27" s="108">
        <f t="shared" ref="Q27" si="5">L27+P27</f>
        <v>118</v>
      </c>
      <c r="R27" s="106">
        <f>IF(H27="","",Q27*10^((0.722762521)*LOG10(H27/193.609)^2))</f>
        <v>167.36609619190122</v>
      </c>
      <c r="S27" s="61"/>
      <c r="T27" s="34"/>
    </row>
    <row r="28" spans="1:21" s="33" customFormat="1" ht="12.75" customHeight="1" x14ac:dyDescent="0.25">
      <c r="A28" s="24">
        <v>2</v>
      </c>
      <c r="B28" s="103" t="s">
        <v>43</v>
      </c>
      <c r="C28" s="104"/>
      <c r="D28" s="104"/>
      <c r="E28" s="104"/>
      <c r="F28" s="104"/>
      <c r="G28" s="101" t="s">
        <v>56</v>
      </c>
      <c r="H28" s="105">
        <v>54.8</v>
      </c>
      <c r="I28" s="94">
        <v>60</v>
      </c>
      <c r="J28" s="94">
        <v>65</v>
      </c>
      <c r="K28" s="92">
        <v>70</v>
      </c>
      <c r="L28" s="28">
        <v>65</v>
      </c>
      <c r="M28" s="94">
        <v>73</v>
      </c>
      <c r="N28" s="94">
        <v>78</v>
      </c>
      <c r="O28" s="92">
        <v>83</v>
      </c>
      <c r="P28" s="29">
        <v>78</v>
      </c>
      <c r="Q28" s="109">
        <f>L28+P28</f>
        <v>143</v>
      </c>
      <c r="R28" s="107">
        <f t="shared" ref="R28:R46" si="6">IF(H28="","",Q28*10^((0.722762521)*LOG10(H28/193.609)^2))</f>
        <v>235.77588136066049</v>
      </c>
      <c r="S28" s="32"/>
      <c r="T28" s="34"/>
    </row>
    <row r="29" spans="1:21" s="33" customFormat="1" ht="12.75" customHeight="1" x14ac:dyDescent="0.25">
      <c r="A29" s="24">
        <v>3</v>
      </c>
      <c r="B29" s="25" t="s">
        <v>94</v>
      </c>
      <c r="C29" s="26"/>
      <c r="D29" s="26"/>
      <c r="E29" s="26"/>
      <c r="F29" s="26"/>
      <c r="G29" s="26" t="s">
        <v>93</v>
      </c>
      <c r="H29" s="62">
        <v>84.55</v>
      </c>
      <c r="I29" s="92">
        <v>141</v>
      </c>
      <c r="J29" s="94">
        <v>141</v>
      </c>
      <c r="K29" s="92">
        <v>146</v>
      </c>
      <c r="L29" s="28">
        <v>141</v>
      </c>
      <c r="M29" s="94">
        <v>165</v>
      </c>
      <c r="N29" s="92">
        <v>170</v>
      </c>
      <c r="O29" s="94">
        <v>170</v>
      </c>
      <c r="P29" s="29">
        <v>170</v>
      </c>
      <c r="Q29" s="30">
        <f>L29+P29</f>
        <v>311</v>
      </c>
      <c r="R29" s="31">
        <f t="shared" si="6"/>
        <v>385.77365670506782</v>
      </c>
      <c r="S29" s="32"/>
      <c r="T29" s="34"/>
    </row>
    <row r="30" spans="1:21" s="33" customFormat="1" ht="12.75" customHeight="1" x14ac:dyDescent="0.25">
      <c r="A30" s="24">
        <v>4</v>
      </c>
      <c r="B30" s="25" t="s">
        <v>89</v>
      </c>
      <c r="C30" s="26"/>
      <c r="D30" s="26"/>
      <c r="E30" s="26"/>
      <c r="F30" s="26"/>
      <c r="G30" s="26" t="s">
        <v>93</v>
      </c>
      <c r="H30" s="62">
        <v>98.5</v>
      </c>
      <c r="I30" s="94">
        <v>125</v>
      </c>
      <c r="J30" s="94">
        <v>130</v>
      </c>
      <c r="K30" s="94">
        <v>134</v>
      </c>
      <c r="L30" s="28">
        <v>134</v>
      </c>
      <c r="M30" s="94">
        <v>155</v>
      </c>
      <c r="N30" s="94">
        <v>161</v>
      </c>
      <c r="O30" s="94">
        <v>166</v>
      </c>
      <c r="P30" s="29">
        <v>166</v>
      </c>
      <c r="Q30" s="30">
        <f>L30+P30</f>
        <v>300</v>
      </c>
      <c r="R30" s="31">
        <f t="shared" si="6"/>
        <v>346.23989690627081</v>
      </c>
      <c r="S30" s="32"/>
      <c r="T30" s="34"/>
    </row>
    <row r="31" spans="1:21" s="33" customFormat="1" ht="12.75" customHeight="1" x14ac:dyDescent="0.25">
      <c r="A31" s="24">
        <v>5</v>
      </c>
      <c r="B31" s="25" t="s">
        <v>44</v>
      </c>
      <c r="C31" s="26"/>
      <c r="D31" s="26"/>
      <c r="E31" s="26"/>
      <c r="F31" s="26"/>
      <c r="G31" s="26" t="s">
        <v>70</v>
      </c>
      <c r="H31" s="62">
        <v>105</v>
      </c>
      <c r="I31" s="94">
        <v>95</v>
      </c>
      <c r="J31" s="94">
        <v>98</v>
      </c>
      <c r="K31" s="92">
        <v>100</v>
      </c>
      <c r="L31" s="28">
        <v>98</v>
      </c>
      <c r="M31" s="92">
        <v>125</v>
      </c>
      <c r="N31" s="92">
        <v>125</v>
      </c>
      <c r="O31" s="92">
        <v>125</v>
      </c>
      <c r="P31" s="29">
        <v>0</v>
      </c>
      <c r="Q31" s="30">
        <f t="shared" ref="Q31" si="7">L31+P31</f>
        <v>98</v>
      </c>
      <c r="R31" s="31">
        <f t="shared" si="6"/>
        <v>110.22103725002462</v>
      </c>
      <c r="S31" s="32"/>
      <c r="T31" s="34"/>
      <c r="U31" s="33" t="s">
        <v>39</v>
      </c>
    </row>
    <row r="32" spans="1:21" s="33" customFormat="1" ht="12.75" customHeight="1" x14ac:dyDescent="0.25">
      <c r="A32" s="24">
        <v>6</v>
      </c>
      <c r="B32" s="25" t="s">
        <v>45</v>
      </c>
      <c r="C32" s="26"/>
      <c r="D32" s="26"/>
      <c r="E32" s="26"/>
      <c r="F32" s="26"/>
      <c r="G32" s="26" t="s">
        <v>70</v>
      </c>
      <c r="H32" s="62">
        <v>100.5</v>
      </c>
      <c r="I32" s="94">
        <v>100</v>
      </c>
      <c r="J32" s="94">
        <v>105</v>
      </c>
      <c r="K32" s="94">
        <v>107</v>
      </c>
      <c r="L32" s="28">
        <v>107</v>
      </c>
      <c r="M32" s="94">
        <v>125</v>
      </c>
      <c r="N32" s="94">
        <v>130</v>
      </c>
      <c r="O32" s="94">
        <v>135</v>
      </c>
      <c r="P32" s="29">
        <v>135</v>
      </c>
      <c r="Q32" s="30">
        <f>L32+P32</f>
        <v>242</v>
      </c>
      <c r="R32" s="31">
        <f t="shared" si="6"/>
        <v>276.96360629671597</v>
      </c>
      <c r="S32" s="32"/>
      <c r="T32" s="34"/>
    </row>
    <row r="33" spans="1:20" s="33" customFormat="1" ht="12.75" customHeight="1" x14ac:dyDescent="0.25">
      <c r="A33" s="24">
        <v>7</v>
      </c>
      <c r="B33" s="103" t="s">
        <v>47</v>
      </c>
      <c r="C33" s="104"/>
      <c r="D33" s="104"/>
      <c r="E33" s="104"/>
      <c r="F33" s="104"/>
      <c r="G33" s="104" t="s">
        <v>87</v>
      </c>
      <c r="H33" s="105">
        <v>61.8</v>
      </c>
      <c r="I33" s="94">
        <v>15</v>
      </c>
      <c r="J33" s="94">
        <v>18</v>
      </c>
      <c r="K33" s="94">
        <v>22</v>
      </c>
      <c r="L33" s="28">
        <v>22</v>
      </c>
      <c r="M33" s="94">
        <v>22</v>
      </c>
      <c r="N33" s="94">
        <v>25</v>
      </c>
      <c r="O33" s="94">
        <v>27</v>
      </c>
      <c r="P33" s="29">
        <v>27</v>
      </c>
      <c r="Q33" s="109">
        <f t="shared" ref="Q33" si="8">L33+P33</f>
        <v>49</v>
      </c>
      <c r="R33" s="107">
        <f t="shared" si="6"/>
        <v>73.783984658733957</v>
      </c>
      <c r="S33" s="32"/>
      <c r="T33" s="34"/>
    </row>
    <row r="34" spans="1:20" s="33" customFormat="1" ht="12.75" customHeight="1" x14ac:dyDescent="0.25">
      <c r="A34" s="24">
        <v>8</v>
      </c>
      <c r="B34" s="103" t="s">
        <v>48</v>
      </c>
      <c r="C34" s="104"/>
      <c r="D34" s="104"/>
      <c r="E34" s="104"/>
      <c r="F34" s="104"/>
      <c r="G34" s="104" t="s">
        <v>87</v>
      </c>
      <c r="H34" s="105">
        <v>58.9</v>
      </c>
      <c r="I34" s="94">
        <v>28</v>
      </c>
      <c r="J34" s="94">
        <v>30</v>
      </c>
      <c r="K34" s="94">
        <v>32</v>
      </c>
      <c r="L34" s="28">
        <v>32</v>
      </c>
      <c r="M34" s="94">
        <v>35</v>
      </c>
      <c r="N34" s="94">
        <v>40</v>
      </c>
      <c r="O34" s="94">
        <v>45</v>
      </c>
      <c r="P34" s="29">
        <v>45</v>
      </c>
      <c r="Q34" s="109">
        <f t="shared" ref="Q34" si="9">L34+P34</f>
        <v>77</v>
      </c>
      <c r="R34" s="107">
        <f t="shared" si="6"/>
        <v>120.09789995770913</v>
      </c>
      <c r="S34" s="32"/>
      <c r="T34" s="34"/>
    </row>
    <row r="35" spans="1:20" s="33" customFormat="1" ht="12.75" customHeight="1" x14ac:dyDescent="0.25">
      <c r="A35" s="24">
        <v>9</v>
      </c>
      <c r="B35" s="103" t="s">
        <v>49</v>
      </c>
      <c r="C35" s="104"/>
      <c r="D35" s="104"/>
      <c r="E35" s="104"/>
      <c r="F35" s="104"/>
      <c r="G35" s="104" t="s">
        <v>87</v>
      </c>
      <c r="H35" s="105">
        <v>70</v>
      </c>
      <c r="I35" s="94">
        <v>25</v>
      </c>
      <c r="J35" s="94">
        <v>28</v>
      </c>
      <c r="K35" s="94">
        <v>30</v>
      </c>
      <c r="L35" s="28">
        <v>30</v>
      </c>
      <c r="M35" s="94">
        <v>31</v>
      </c>
      <c r="N35" s="92">
        <v>35</v>
      </c>
      <c r="O35" s="94">
        <v>38</v>
      </c>
      <c r="P35" s="29">
        <v>38</v>
      </c>
      <c r="Q35" s="109">
        <f>L35+P35</f>
        <v>68</v>
      </c>
      <c r="R35" s="107">
        <f t="shared" si="6"/>
        <v>94.102356357700785</v>
      </c>
      <c r="S35" s="32"/>
      <c r="T35" s="34"/>
    </row>
    <row r="36" spans="1:20" s="33" customFormat="1" ht="12.75" customHeight="1" x14ac:dyDescent="0.25">
      <c r="A36" s="24">
        <v>10</v>
      </c>
      <c r="B36" s="103" t="s">
        <v>50</v>
      </c>
      <c r="C36" s="104"/>
      <c r="D36" s="104"/>
      <c r="E36" s="104"/>
      <c r="F36" s="104"/>
      <c r="G36" s="104" t="s">
        <v>87</v>
      </c>
      <c r="H36" s="105">
        <v>97.65</v>
      </c>
      <c r="I36" s="94">
        <v>60</v>
      </c>
      <c r="J36" s="94">
        <v>68</v>
      </c>
      <c r="K36" s="92">
        <v>75</v>
      </c>
      <c r="L36" s="28">
        <v>68</v>
      </c>
      <c r="M36" s="94">
        <v>75</v>
      </c>
      <c r="N36" s="94">
        <v>80</v>
      </c>
      <c r="O36" s="94">
        <v>85</v>
      </c>
      <c r="P36" s="29">
        <v>85</v>
      </c>
      <c r="Q36" s="109">
        <f>L36+P36</f>
        <v>153</v>
      </c>
      <c r="R36" s="107">
        <f t="shared" si="6"/>
        <v>177.23699614779704</v>
      </c>
      <c r="S36" s="32"/>
      <c r="T36" s="34"/>
    </row>
    <row r="37" spans="1:20" s="33" customFormat="1" ht="12.75" customHeight="1" x14ac:dyDescent="0.25">
      <c r="A37" s="24">
        <v>11</v>
      </c>
      <c r="B37" s="25" t="s">
        <v>52</v>
      </c>
      <c r="C37" s="26"/>
      <c r="D37" s="26"/>
      <c r="E37" s="26"/>
      <c r="F37" s="26"/>
      <c r="G37" s="26" t="s">
        <v>55</v>
      </c>
      <c r="H37" s="62">
        <v>75.349999999999994</v>
      </c>
      <c r="I37" s="92">
        <v>80</v>
      </c>
      <c r="J37" s="94">
        <v>80</v>
      </c>
      <c r="K37" s="92">
        <v>86</v>
      </c>
      <c r="L37" s="28">
        <v>80</v>
      </c>
      <c r="M37" s="94">
        <v>95</v>
      </c>
      <c r="N37" s="94">
        <v>102</v>
      </c>
      <c r="O37" s="92">
        <v>107</v>
      </c>
      <c r="P37" s="29">
        <v>102</v>
      </c>
      <c r="Q37" s="30">
        <f t="shared" ref="Q37" si="10">L37+P37</f>
        <v>182</v>
      </c>
      <c r="R37" s="31">
        <f t="shared" si="6"/>
        <v>240.69901533171682</v>
      </c>
      <c r="S37" s="32"/>
      <c r="T37" s="34"/>
    </row>
    <row r="38" spans="1:20" s="33" customFormat="1" ht="12.75" customHeight="1" x14ac:dyDescent="0.25">
      <c r="A38" s="24">
        <v>12</v>
      </c>
      <c r="B38" s="25" t="s">
        <v>53</v>
      </c>
      <c r="C38" s="26"/>
      <c r="D38" s="26"/>
      <c r="E38" s="26"/>
      <c r="F38" s="26"/>
      <c r="G38" s="26" t="s">
        <v>55</v>
      </c>
      <c r="H38" s="62">
        <v>70.7</v>
      </c>
      <c r="I38" s="92">
        <v>85</v>
      </c>
      <c r="J38" s="94">
        <v>87</v>
      </c>
      <c r="K38" s="94">
        <v>91</v>
      </c>
      <c r="L38" s="28">
        <v>91</v>
      </c>
      <c r="M38" s="94">
        <v>105</v>
      </c>
      <c r="N38" s="94">
        <v>111</v>
      </c>
      <c r="O38" s="92">
        <v>115</v>
      </c>
      <c r="P38" s="29">
        <v>111</v>
      </c>
      <c r="Q38" s="30">
        <f t="shared" ref="Q38:Q44" si="11">L38+P38</f>
        <v>202</v>
      </c>
      <c r="R38" s="31">
        <f t="shared" si="6"/>
        <v>277.77714424065994</v>
      </c>
      <c r="S38" s="32"/>
      <c r="T38" s="34"/>
    </row>
    <row r="39" spans="1:20" s="33" customFormat="1" ht="12.75" customHeight="1" x14ac:dyDescent="0.25">
      <c r="A39" s="24">
        <v>13</v>
      </c>
      <c r="B39" s="25" t="s">
        <v>54</v>
      </c>
      <c r="C39" s="26"/>
      <c r="D39" s="26"/>
      <c r="E39" s="26"/>
      <c r="F39" s="26"/>
      <c r="G39" s="26" t="s">
        <v>55</v>
      </c>
      <c r="H39" s="62">
        <v>77.3</v>
      </c>
      <c r="I39" s="92">
        <v>90</v>
      </c>
      <c r="J39" s="94">
        <v>90</v>
      </c>
      <c r="K39" s="92">
        <v>96</v>
      </c>
      <c r="L39" s="28">
        <v>90</v>
      </c>
      <c r="M39" s="94">
        <v>100</v>
      </c>
      <c r="N39" s="94">
        <v>110</v>
      </c>
      <c r="O39" s="94">
        <v>113</v>
      </c>
      <c r="P39" s="29">
        <v>113</v>
      </c>
      <c r="Q39" s="30">
        <f t="shared" si="11"/>
        <v>203</v>
      </c>
      <c r="R39" s="31">
        <f t="shared" si="6"/>
        <v>264.49296800869189</v>
      </c>
      <c r="S39" s="32"/>
      <c r="T39" s="34"/>
    </row>
    <row r="40" spans="1:20" s="33" customFormat="1" ht="12.75" customHeight="1" x14ac:dyDescent="0.25">
      <c r="A40" s="24">
        <v>14</v>
      </c>
      <c r="B40" s="25" t="s">
        <v>57</v>
      </c>
      <c r="C40" s="26"/>
      <c r="D40" s="26"/>
      <c r="E40" s="26"/>
      <c r="F40" s="26"/>
      <c r="G40" s="26" t="s">
        <v>60</v>
      </c>
      <c r="H40" s="62">
        <v>63.5</v>
      </c>
      <c r="I40" s="94">
        <v>83</v>
      </c>
      <c r="J40" s="92">
        <v>86</v>
      </c>
      <c r="K40" s="92">
        <v>90</v>
      </c>
      <c r="L40" s="28">
        <v>83</v>
      </c>
      <c r="M40" s="94">
        <v>108</v>
      </c>
      <c r="N40" s="94">
        <v>112</v>
      </c>
      <c r="O40" s="92">
        <v>116</v>
      </c>
      <c r="P40" s="29">
        <v>112</v>
      </c>
      <c r="Q40" s="30">
        <f t="shared" si="11"/>
        <v>195</v>
      </c>
      <c r="R40" s="31">
        <f t="shared" si="6"/>
        <v>288.03966765854631</v>
      </c>
      <c r="S40" s="32"/>
      <c r="T40" s="34"/>
    </row>
    <row r="41" spans="1:20" s="33" customFormat="1" ht="12.75" customHeight="1" x14ac:dyDescent="0.25">
      <c r="A41" s="24">
        <v>15</v>
      </c>
      <c r="B41" s="103" t="s">
        <v>58</v>
      </c>
      <c r="C41" s="104"/>
      <c r="D41" s="104"/>
      <c r="E41" s="104"/>
      <c r="F41" s="104"/>
      <c r="G41" s="104" t="s">
        <v>59</v>
      </c>
      <c r="H41" s="105">
        <v>35.1</v>
      </c>
      <c r="I41" s="94">
        <v>17</v>
      </c>
      <c r="J41" s="94">
        <v>19</v>
      </c>
      <c r="K41" s="92">
        <v>21</v>
      </c>
      <c r="L41" s="28">
        <v>19</v>
      </c>
      <c r="M41" s="94">
        <v>25</v>
      </c>
      <c r="N41" s="94">
        <v>28</v>
      </c>
      <c r="O41" s="92">
        <v>30</v>
      </c>
      <c r="P41" s="29">
        <v>28</v>
      </c>
      <c r="Q41" s="109">
        <f t="shared" si="11"/>
        <v>47</v>
      </c>
      <c r="R41" s="107">
        <f t="shared" si="6"/>
        <v>117.38584176570133</v>
      </c>
      <c r="S41" s="32"/>
      <c r="T41" s="34"/>
    </row>
    <row r="42" spans="1:20" s="33" customFormat="1" ht="12.75" customHeight="1" x14ac:dyDescent="0.25">
      <c r="A42" s="24">
        <v>16</v>
      </c>
      <c r="B42" s="25" t="s">
        <v>61</v>
      </c>
      <c r="C42" s="26"/>
      <c r="D42" s="26"/>
      <c r="E42" s="26"/>
      <c r="F42" s="26"/>
      <c r="G42" s="26" t="s">
        <v>77</v>
      </c>
      <c r="H42" s="62">
        <v>93.95</v>
      </c>
      <c r="I42" s="94">
        <v>71</v>
      </c>
      <c r="J42" s="94">
        <v>75</v>
      </c>
      <c r="K42" s="92">
        <v>77</v>
      </c>
      <c r="L42" s="28">
        <v>75</v>
      </c>
      <c r="M42" s="94">
        <v>85</v>
      </c>
      <c r="N42" s="94">
        <v>90</v>
      </c>
      <c r="O42" s="92">
        <v>95</v>
      </c>
      <c r="P42" s="29">
        <v>90</v>
      </c>
      <c r="Q42" s="109">
        <f t="shared" si="11"/>
        <v>165</v>
      </c>
      <c r="R42" s="31">
        <f t="shared" si="6"/>
        <v>194.4278578005258</v>
      </c>
      <c r="S42" s="32"/>
      <c r="T42" s="34"/>
    </row>
    <row r="43" spans="1:20" s="33" customFormat="1" ht="12.75" customHeight="1" x14ac:dyDescent="0.25">
      <c r="A43" s="24">
        <v>17</v>
      </c>
      <c r="B43" s="103" t="s">
        <v>62</v>
      </c>
      <c r="C43" s="104"/>
      <c r="D43" s="104"/>
      <c r="E43" s="104"/>
      <c r="F43" s="104"/>
      <c r="G43" s="104" t="s">
        <v>68</v>
      </c>
      <c r="H43" s="62">
        <v>60.5</v>
      </c>
      <c r="I43" s="92">
        <v>50</v>
      </c>
      <c r="J43" s="94">
        <v>52</v>
      </c>
      <c r="K43" s="92">
        <v>55</v>
      </c>
      <c r="L43" s="28">
        <v>52</v>
      </c>
      <c r="M43" s="94">
        <v>65</v>
      </c>
      <c r="N43" s="94">
        <v>70</v>
      </c>
      <c r="O43" s="92">
        <v>72</v>
      </c>
      <c r="P43" s="29">
        <v>70</v>
      </c>
      <c r="Q43" s="109">
        <f t="shared" si="11"/>
        <v>122</v>
      </c>
      <c r="R43" s="107">
        <f t="shared" si="6"/>
        <v>186.55486704646501</v>
      </c>
      <c r="S43" s="32"/>
      <c r="T43" s="34"/>
    </row>
    <row r="44" spans="1:20" s="33" customFormat="1" ht="12.75" customHeight="1" x14ac:dyDescent="0.25">
      <c r="A44" s="24">
        <v>18</v>
      </c>
      <c r="B44" s="103" t="s">
        <v>64</v>
      </c>
      <c r="C44" s="104"/>
      <c r="D44" s="104"/>
      <c r="E44" s="104"/>
      <c r="F44" s="104"/>
      <c r="G44" s="104" t="s">
        <v>68</v>
      </c>
      <c r="H44" s="62">
        <v>39.299999999999997</v>
      </c>
      <c r="I44" s="94">
        <v>20</v>
      </c>
      <c r="J44" s="92">
        <v>22</v>
      </c>
      <c r="K44" s="94">
        <v>23</v>
      </c>
      <c r="L44" s="28">
        <v>23</v>
      </c>
      <c r="M44" s="94">
        <v>25</v>
      </c>
      <c r="N44" s="94">
        <v>27</v>
      </c>
      <c r="O44" s="94">
        <v>28</v>
      </c>
      <c r="P44" s="29">
        <v>28</v>
      </c>
      <c r="Q44" s="109">
        <f t="shared" si="11"/>
        <v>51</v>
      </c>
      <c r="R44" s="107">
        <f t="shared" si="6"/>
        <v>113.29441111898308</v>
      </c>
      <c r="S44" s="32"/>
      <c r="T44" s="34"/>
    </row>
    <row r="45" spans="1:20" s="33" customFormat="1" ht="12.45" customHeight="1" x14ac:dyDescent="0.25">
      <c r="A45" s="24">
        <v>19</v>
      </c>
      <c r="B45" s="103" t="s">
        <v>65</v>
      </c>
      <c r="C45" s="104"/>
      <c r="D45" s="104"/>
      <c r="E45" s="104"/>
      <c r="F45" s="104"/>
      <c r="G45" s="104" t="s">
        <v>68</v>
      </c>
      <c r="H45" s="62">
        <v>80.900000000000006</v>
      </c>
      <c r="I45" s="94">
        <v>40</v>
      </c>
      <c r="J45" s="94">
        <v>45</v>
      </c>
      <c r="K45" s="94">
        <v>47</v>
      </c>
      <c r="L45" s="28">
        <v>47</v>
      </c>
      <c r="M45" s="94">
        <v>50</v>
      </c>
      <c r="N45" s="94">
        <v>55</v>
      </c>
      <c r="O45" s="94">
        <v>57</v>
      </c>
      <c r="P45" s="29">
        <v>57</v>
      </c>
      <c r="Q45" s="109">
        <f t="shared" ref="Q45" si="12">L45+P45</f>
        <v>104</v>
      </c>
      <c r="R45" s="107">
        <f t="shared" si="6"/>
        <v>132.0806146784094</v>
      </c>
      <c r="S45" s="32"/>
      <c r="T45" s="34"/>
    </row>
    <row r="46" spans="1:20" s="33" customFormat="1" ht="12.75" customHeight="1" x14ac:dyDescent="0.25">
      <c r="A46" s="24">
        <v>20</v>
      </c>
      <c r="B46" s="25" t="s">
        <v>67</v>
      </c>
      <c r="C46" s="26"/>
      <c r="D46" s="26"/>
      <c r="E46" s="26"/>
      <c r="F46" s="26"/>
      <c r="G46" s="26" t="s">
        <v>68</v>
      </c>
      <c r="H46" s="62">
        <v>78.599999999999994</v>
      </c>
      <c r="I46" s="94">
        <v>95</v>
      </c>
      <c r="J46" s="94">
        <v>100</v>
      </c>
      <c r="K46" s="92">
        <v>102</v>
      </c>
      <c r="L46" s="28">
        <v>100</v>
      </c>
      <c r="M46" s="94">
        <v>110</v>
      </c>
      <c r="N46" s="92">
        <v>116</v>
      </c>
      <c r="O46" s="92">
        <v>116</v>
      </c>
      <c r="P46" s="29">
        <v>110</v>
      </c>
      <c r="Q46" s="109">
        <f t="shared" ref="Q46" si="13">L46+P46</f>
        <v>210</v>
      </c>
      <c r="R46" s="31">
        <f t="shared" si="6"/>
        <v>271.01943023473694</v>
      </c>
      <c r="S46" s="32"/>
      <c r="T46" s="34"/>
    </row>
    <row r="47" spans="1:20" s="33" customFormat="1" ht="12.75" customHeight="1" x14ac:dyDescent="0.25">
      <c r="A47" s="24">
        <v>21</v>
      </c>
      <c r="B47" s="25" t="s">
        <v>71</v>
      </c>
      <c r="C47" s="26"/>
      <c r="D47" s="26"/>
      <c r="E47" s="26"/>
      <c r="F47" s="26"/>
      <c r="G47" s="26" t="s">
        <v>72</v>
      </c>
      <c r="H47" s="62">
        <v>70.349999999999994</v>
      </c>
      <c r="I47" s="94">
        <v>85</v>
      </c>
      <c r="J47" s="94">
        <v>90</v>
      </c>
      <c r="K47" s="94">
        <v>96</v>
      </c>
      <c r="L47" s="28">
        <v>96</v>
      </c>
      <c r="M47" s="94">
        <v>110</v>
      </c>
      <c r="N47" s="94">
        <v>115</v>
      </c>
      <c r="O47" s="94">
        <v>120</v>
      </c>
      <c r="P47" s="29">
        <v>120</v>
      </c>
      <c r="Q47" s="109">
        <f>L47+P47</f>
        <v>216</v>
      </c>
      <c r="R47" s="31">
        <f t="shared" ref="R47:R56" si="14">IF(H47="","",Q47*10^((0.722762521)*LOG10(H47/193.609)^2))</f>
        <v>297.96504808614912</v>
      </c>
      <c r="S47" s="32"/>
      <c r="T47" s="34"/>
    </row>
    <row r="48" spans="1:20" s="33" customFormat="1" ht="12.75" customHeight="1" x14ac:dyDescent="0.25">
      <c r="A48" s="24">
        <v>22</v>
      </c>
      <c r="B48" s="25" t="s">
        <v>73</v>
      </c>
      <c r="C48" s="26"/>
      <c r="D48" s="26"/>
      <c r="E48" s="26"/>
      <c r="F48" s="26"/>
      <c r="G48" s="26" t="s">
        <v>72</v>
      </c>
      <c r="H48" s="62">
        <v>90.6</v>
      </c>
      <c r="I48" s="94">
        <v>70</v>
      </c>
      <c r="J48" s="94">
        <v>75</v>
      </c>
      <c r="K48" s="92">
        <v>80</v>
      </c>
      <c r="L48" s="28">
        <v>75</v>
      </c>
      <c r="M48" s="94">
        <v>90</v>
      </c>
      <c r="N48" s="94">
        <v>95</v>
      </c>
      <c r="O48" s="92">
        <v>100</v>
      </c>
      <c r="P48" s="29">
        <v>95</v>
      </c>
      <c r="Q48" s="109">
        <f t="shared" ref="Q48" si="15">L48+P48</f>
        <v>170</v>
      </c>
      <c r="R48" s="31">
        <f t="shared" si="14"/>
        <v>203.73287697517841</v>
      </c>
      <c r="S48" s="32"/>
      <c r="T48" s="34"/>
    </row>
    <row r="49" spans="1:20" s="33" customFormat="1" ht="12.75" customHeight="1" x14ac:dyDescent="0.25">
      <c r="A49" s="24">
        <v>23</v>
      </c>
      <c r="B49" s="103" t="s">
        <v>74</v>
      </c>
      <c r="C49" s="104"/>
      <c r="D49" s="104"/>
      <c r="E49" s="104"/>
      <c r="F49" s="104"/>
      <c r="G49" s="104" t="s">
        <v>72</v>
      </c>
      <c r="H49" s="62">
        <v>74.3</v>
      </c>
      <c r="I49" s="94">
        <v>60</v>
      </c>
      <c r="J49" s="94">
        <v>65</v>
      </c>
      <c r="K49" s="94">
        <v>70</v>
      </c>
      <c r="L49" s="28">
        <v>70</v>
      </c>
      <c r="M49" s="94">
        <v>80</v>
      </c>
      <c r="N49" s="94">
        <v>85</v>
      </c>
      <c r="O49" s="92">
        <v>90</v>
      </c>
      <c r="P49" s="29">
        <v>85</v>
      </c>
      <c r="Q49" s="109">
        <f>L49+P49</f>
        <v>155</v>
      </c>
      <c r="R49" s="107">
        <f t="shared" si="14"/>
        <v>206.71502487976173</v>
      </c>
      <c r="S49" s="32"/>
      <c r="T49" s="34"/>
    </row>
    <row r="50" spans="1:20" s="33" customFormat="1" ht="12.75" customHeight="1" x14ac:dyDescent="0.25">
      <c r="A50" s="24">
        <v>24</v>
      </c>
      <c r="B50" s="103" t="s">
        <v>75</v>
      </c>
      <c r="C50" s="104"/>
      <c r="D50" s="104"/>
      <c r="E50" s="104"/>
      <c r="F50" s="104"/>
      <c r="G50" s="104" t="s">
        <v>77</v>
      </c>
      <c r="H50" s="62">
        <v>51.2</v>
      </c>
      <c r="I50" s="94">
        <v>20</v>
      </c>
      <c r="J50" s="94">
        <v>23</v>
      </c>
      <c r="K50" s="94">
        <v>25</v>
      </c>
      <c r="L50" s="28">
        <v>25</v>
      </c>
      <c r="M50" s="94">
        <v>28</v>
      </c>
      <c r="N50" s="94">
        <v>32</v>
      </c>
      <c r="O50" s="94">
        <v>35</v>
      </c>
      <c r="P50" s="29">
        <v>35</v>
      </c>
      <c r="Q50" s="109">
        <f t="shared" ref="Q50:Q56" si="16">L50+P50</f>
        <v>60</v>
      </c>
      <c r="R50" s="107">
        <f t="shared" si="14"/>
        <v>104.55070443747411</v>
      </c>
      <c r="S50" s="32"/>
      <c r="T50" s="34"/>
    </row>
    <row r="51" spans="1:20" s="33" customFormat="1" ht="12.75" customHeight="1" x14ac:dyDescent="0.25">
      <c r="A51" s="24">
        <v>25</v>
      </c>
      <c r="B51" s="103" t="s">
        <v>76</v>
      </c>
      <c r="C51" s="104"/>
      <c r="D51" s="104"/>
      <c r="E51" s="104"/>
      <c r="F51" s="104"/>
      <c r="G51" s="104" t="s">
        <v>60</v>
      </c>
      <c r="H51" s="62">
        <v>62</v>
      </c>
      <c r="I51" s="94">
        <v>20</v>
      </c>
      <c r="J51" s="94">
        <v>22</v>
      </c>
      <c r="K51" s="94">
        <v>23</v>
      </c>
      <c r="L51" s="28">
        <v>23</v>
      </c>
      <c r="M51" s="94">
        <v>27</v>
      </c>
      <c r="N51" s="92">
        <v>30</v>
      </c>
      <c r="O51" s="92">
        <v>33</v>
      </c>
      <c r="P51" s="29">
        <v>27</v>
      </c>
      <c r="Q51" s="109">
        <f t="shared" si="16"/>
        <v>50</v>
      </c>
      <c r="R51" s="107">
        <f t="shared" si="14"/>
        <v>75.115835668150638</v>
      </c>
      <c r="S51" s="32"/>
      <c r="T51" s="34"/>
    </row>
    <row r="52" spans="1:20" s="33" customFormat="1" ht="12.75" customHeight="1" x14ac:dyDescent="0.25">
      <c r="A52" s="24">
        <v>26</v>
      </c>
      <c r="B52" s="103" t="s">
        <v>78</v>
      </c>
      <c r="C52" s="104"/>
      <c r="D52" s="104"/>
      <c r="E52" s="104"/>
      <c r="F52" s="104"/>
      <c r="G52" s="104" t="s">
        <v>77</v>
      </c>
      <c r="H52" s="62">
        <v>36.799999999999997</v>
      </c>
      <c r="I52" s="94">
        <v>27</v>
      </c>
      <c r="J52" s="94">
        <v>30</v>
      </c>
      <c r="K52" s="94">
        <v>32</v>
      </c>
      <c r="L52" s="28">
        <v>32</v>
      </c>
      <c r="M52" s="94">
        <v>37</v>
      </c>
      <c r="N52" s="94">
        <v>40</v>
      </c>
      <c r="O52" s="92">
        <v>42</v>
      </c>
      <c r="P52" s="29">
        <v>40</v>
      </c>
      <c r="Q52" s="109">
        <f t="shared" si="16"/>
        <v>72</v>
      </c>
      <c r="R52" s="107">
        <f t="shared" si="14"/>
        <v>171.05473377269186</v>
      </c>
      <c r="S52" s="32"/>
      <c r="T52" s="34"/>
    </row>
    <row r="53" spans="1:20" s="33" customFormat="1" ht="12.75" customHeight="1" x14ac:dyDescent="0.25">
      <c r="A53" s="24">
        <v>27</v>
      </c>
      <c r="B53" s="25"/>
      <c r="C53" s="26"/>
      <c r="D53" s="26"/>
      <c r="E53" s="26"/>
      <c r="F53" s="26"/>
      <c r="G53" s="26"/>
      <c r="H53" s="62"/>
      <c r="I53" s="26"/>
      <c r="J53" s="26"/>
      <c r="K53" s="26"/>
      <c r="L53" s="28"/>
      <c r="M53" s="26"/>
      <c r="N53" s="26"/>
      <c r="O53" s="26"/>
      <c r="P53" s="29"/>
      <c r="Q53" s="30">
        <f t="shared" si="16"/>
        <v>0</v>
      </c>
      <c r="R53" s="31" t="str">
        <f t="shared" si="14"/>
        <v/>
      </c>
      <c r="S53" s="32"/>
      <c r="T53" s="34"/>
    </row>
    <row r="54" spans="1:20" s="33" customFormat="1" ht="12.75" customHeight="1" x14ac:dyDescent="0.25">
      <c r="A54" s="24">
        <v>28</v>
      </c>
      <c r="B54" s="25"/>
      <c r="C54" s="26"/>
      <c r="D54" s="26"/>
      <c r="E54" s="26"/>
      <c r="F54" s="26"/>
      <c r="G54" s="26"/>
      <c r="H54" s="62"/>
      <c r="I54" s="26"/>
      <c r="J54" s="26"/>
      <c r="K54" s="26"/>
      <c r="L54" s="28"/>
      <c r="M54" s="26"/>
      <c r="N54" s="26"/>
      <c r="O54" s="26"/>
      <c r="P54" s="29"/>
      <c r="Q54" s="30">
        <f t="shared" si="16"/>
        <v>0</v>
      </c>
      <c r="R54" s="31" t="str">
        <f t="shared" si="14"/>
        <v/>
      </c>
      <c r="S54" s="32"/>
      <c r="T54" s="34"/>
    </row>
    <row r="55" spans="1:20" s="33" customFormat="1" ht="12.75" customHeight="1" x14ac:dyDescent="0.25">
      <c r="A55" s="24">
        <v>29</v>
      </c>
      <c r="B55" s="25"/>
      <c r="C55" s="26"/>
      <c r="D55" s="26"/>
      <c r="E55" s="26"/>
      <c r="F55" s="26"/>
      <c r="G55" s="26"/>
      <c r="H55" s="62"/>
      <c r="I55" s="26"/>
      <c r="J55" s="26"/>
      <c r="K55" s="26"/>
      <c r="L55" s="28"/>
      <c r="M55" s="26"/>
      <c r="N55" s="26"/>
      <c r="O55" s="26"/>
      <c r="P55" s="29"/>
      <c r="Q55" s="30">
        <f t="shared" si="16"/>
        <v>0</v>
      </c>
      <c r="R55" s="31" t="str">
        <f t="shared" si="14"/>
        <v/>
      </c>
      <c r="S55" s="32"/>
      <c r="T55" s="34"/>
    </row>
    <row r="56" spans="1:20" s="33" customFormat="1" ht="12.75" customHeight="1" thickBot="1" x14ac:dyDescent="0.3">
      <c r="A56" s="24">
        <v>30</v>
      </c>
      <c r="B56" s="63"/>
      <c r="C56" s="40"/>
      <c r="D56" s="40"/>
      <c r="E56" s="40"/>
      <c r="F56" s="40"/>
      <c r="G56" s="40"/>
      <c r="H56" s="64"/>
      <c r="I56" s="40"/>
      <c r="J56" s="40"/>
      <c r="K56" s="40"/>
      <c r="L56" s="42"/>
      <c r="M56" s="40"/>
      <c r="N56" s="40"/>
      <c r="O56" s="40"/>
      <c r="P56" s="43"/>
      <c r="Q56" s="30">
        <f t="shared" si="16"/>
        <v>0</v>
      </c>
      <c r="R56" s="31" t="str">
        <f t="shared" si="14"/>
        <v/>
      </c>
      <c r="S56" s="46"/>
      <c r="T56" s="34"/>
    </row>
    <row r="57" spans="1:20" s="47" customFormat="1" ht="30" customHeight="1" thickTop="1" x14ac:dyDescent="0.25">
      <c r="A57" s="141" t="s">
        <v>30</v>
      </c>
      <c r="B57" s="141"/>
      <c r="C57" s="141"/>
      <c r="D57" s="141"/>
      <c r="E57" s="141"/>
      <c r="F57" s="141"/>
      <c r="G57" s="141"/>
      <c r="H57" s="47" t="s">
        <v>8</v>
      </c>
      <c r="I57" s="48" t="s">
        <v>9</v>
      </c>
      <c r="J57" s="49" t="s">
        <v>33</v>
      </c>
      <c r="K57" s="49"/>
      <c r="L57" s="49"/>
      <c r="M57" s="49"/>
      <c r="N57" s="49"/>
      <c r="O57" s="49"/>
      <c r="P57" s="49"/>
      <c r="Q57" s="49"/>
      <c r="R57" s="49"/>
      <c r="S57" s="48"/>
    </row>
    <row r="58" spans="1:20" s="47" customFormat="1" ht="26.25" customHeight="1" x14ac:dyDescent="0.25">
      <c r="A58" s="114" t="s">
        <v>31</v>
      </c>
      <c r="B58" s="114"/>
      <c r="C58" s="114"/>
      <c r="D58" s="114"/>
      <c r="E58" s="114"/>
      <c r="F58" s="114"/>
      <c r="G58" s="114"/>
      <c r="H58" s="50"/>
      <c r="I58" s="48" t="s">
        <v>10</v>
      </c>
      <c r="J58" s="49" t="s">
        <v>33</v>
      </c>
      <c r="K58" s="49"/>
      <c r="L58" s="49"/>
      <c r="M58" s="49"/>
      <c r="N58" s="49"/>
      <c r="O58" s="49"/>
      <c r="P58" s="49"/>
      <c r="Q58" s="49"/>
      <c r="R58" s="49"/>
      <c r="S58" s="48"/>
    </row>
    <row r="59" spans="1:20" s="52" customFormat="1" ht="25.5" customHeight="1" x14ac:dyDescent="0.25">
      <c r="A59" s="114" t="s">
        <v>32</v>
      </c>
      <c r="B59" s="114"/>
      <c r="C59" s="114"/>
      <c r="D59" s="114"/>
      <c r="E59" s="114"/>
      <c r="F59" s="114"/>
      <c r="G59" s="114"/>
      <c r="H59" s="50"/>
      <c r="I59" s="48" t="s">
        <v>11</v>
      </c>
      <c r="J59" s="49" t="s">
        <v>33</v>
      </c>
      <c r="K59" s="51"/>
      <c r="L59" s="51"/>
      <c r="M59" s="51"/>
      <c r="N59" s="51"/>
      <c r="O59" s="51"/>
      <c r="P59" s="51"/>
      <c r="Q59" s="51"/>
      <c r="R59" s="51"/>
      <c r="S59" s="48"/>
    </row>
    <row r="60" spans="1:20" s="52" customFormat="1" ht="25.5" customHeight="1" thickBot="1" x14ac:dyDescent="0.35">
      <c r="H60" s="153" t="s">
        <v>41</v>
      </c>
      <c r="I60" s="153"/>
      <c r="J60" s="53"/>
      <c r="K60" s="53"/>
      <c r="L60" s="53"/>
      <c r="M60" s="53"/>
      <c r="N60" s="53"/>
      <c r="O60" s="53"/>
      <c r="P60" s="53"/>
      <c r="Q60" s="53"/>
      <c r="R60" s="53"/>
      <c r="S60" s="54" t="s">
        <v>34</v>
      </c>
    </row>
    <row r="61" spans="1:20" s="15" customFormat="1" ht="19.2" customHeight="1" thickTop="1" x14ac:dyDescent="0.3">
      <c r="A61" s="13"/>
      <c r="B61" s="14"/>
      <c r="C61" s="130" t="s">
        <v>0</v>
      </c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2"/>
      <c r="R61" s="132"/>
      <c r="S61" s="133"/>
    </row>
    <row r="62" spans="1:20" s="15" customFormat="1" ht="19.2" customHeight="1" x14ac:dyDescent="0.3">
      <c r="A62" s="16"/>
      <c r="B62" s="17"/>
      <c r="C62" s="134" t="s">
        <v>40</v>
      </c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6"/>
      <c r="R62" s="136"/>
      <c r="S62" s="137"/>
    </row>
    <row r="63" spans="1:20" s="15" customFormat="1" ht="19.2" customHeight="1" thickBot="1" x14ac:dyDescent="0.35">
      <c r="A63" s="65"/>
      <c r="B63" s="66"/>
      <c r="C63" s="125" t="s">
        <v>37</v>
      </c>
      <c r="D63" s="126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20"/>
      <c r="P63" s="20"/>
      <c r="Q63" s="128" t="s">
        <v>41</v>
      </c>
      <c r="R63" s="128"/>
      <c r="S63" s="129"/>
    </row>
    <row r="64" spans="1:20" s="22" customFormat="1" ht="21" customHeight="1" x14ac:dyDescent="0.3">
      <c r="A64" s="115"/>
      <c r="B64" s="117" t="s">
        <v>1</v>
      </c>
      <c r="C64" s="119" t="s">
        <v>2</v>
      </c>
      <c r="D64" s="117" t="s">
        <v>14</v>
      </c>
      <c r="E64" s="117" t="s">
        <v>19</v>
      </c>
      <c r="F64" s="117" t="s">
        <v>15</v>
      </c>
      <c r="G64" s="117" t="s">
        <v>16</v>
      </c>
      <c r="H64" s="117" t="s">
        <v>17</v>
      </c>
      <c r="I64" s="117" t="s">
        <v>3</v>
      </c>
      <c r="J64" s="117"/>
      <c r="K64" s="117"/>
      <c r="L64" s="121" t="s">
        <v>4</v>
      </c>
      <c r="M64" s="117" t="s">
        <v>5</v>
      </c>
      <c r="N64" s="117"/>
      <c r="O64" s="117"/>
      <c r="P64" s="121" t="s">
        <v>4</v>
      </c>
      <c r="Q64" s="121" t="s">
        <v>6</v>
      </c>
      <c r="R64" s="117" t="s">
        <v>7</v>
      </c>
      <c r="S64" s="123" t="s">
        <v>18</v>
      </c>
      <c r="T64" s="21"/>
    </row>
    <row r="65" spans="1:20" s="22" customFormat="1" ht="21" customHeight="1" x14ac:dyDescent="0.3">
      <c r="A65" s="116"/>
      <c r="B65" s="118"/>
      <c r="C65" s="120"/>
      <c r="D65" s="118"/>
      <c r="E65" s="118"/>
      <c r="F65" s="118"/>
      <c r="G65" s="118"/>
      <c r="H65" s="118"/>
      <c r="I65" s="67">
        <v>1</v>
      </c>
      <c r="J65" s="67">
        <v>2</v>
      </c>
      <c r="K65" s="67">
        <v>3</v>
      </c>
      <c r="L65" s="122"/>
      <c r="M65" s="67">
        <v>1</v>
      </c>
      <c r="N65" s="67">
        <v>2</v>
      </c>
      <c r="O65" s="67">
        <v>3</v>
      </c>
      <c r="P65" s="122"/>
      <c r="Q65" s="122"/>
      <c r="R65" s="118"/>
      <c r="S65" s="124"/>
    </row>
    <row r="66" spans="1:20" s="33" customFormat="1" ht="12.75" customHeight="1" x14ac:dyDescent="0.25">
      <c r="A66" s="24">
        <v>1</v>
      </c>
      <c r="B66" s="25" t="s">
        <v>63</v>
      </c>
      <c r="C66" s="26" t="s">
        <v>12</v>
      </c>
      <c r="D66" s="26"/>
      <c r="E66" s="26"/>
      <c r="F66" s="26"/>
      <c r="G66" s="26" t="s">
        <v>68</v>
      </c>
      <c r="H66" s="36">
        <v>29.6</v>
      </c>
      <c r="I66" s="91">
        <v>12</v>
      </c>
      <c r="J66" s="94">
        <v>12</v>
      </c>
      <c r="K66" s="94">
        <v>14</v>
      </c>
      <c r="L66" s="28">
        <v>14</v>
      </c>
      <c r="M66" s="94">
        <v>17</v>
      </c>
      <c r="N66" s="94">
        <v>19</v>
      </c>
      <c r="O66" s="94">
        <v>20</v>
      </c>
      <c r="P66" s="29">
        <v>20</v>
      </c>
      <c r="Q66" s="30">
        <f>L66+P66</f>
        <v>34</v>
      </c>
      <c r="R66" s="31">
        <f t="shared" ref="R66:R68" si="17">IF(H66="","",Q66*10^((0.722762521)*LOG10(H66/193.609)^2))</f>
        <v>102.87334483746906</v>
      </c>
      <c r="S66" s="111"/>
    </row>
    <row r="67" spans="1:20" s="33" customFormat="1" ht="12.75" customHeight="1" x14ac:dyDescent="0.25">
      <c r="A67" s="24">
        <v>2</v>
      </c>
      <c r="B67" s="25" t="s">
        <v>66</v>
      </c>
      <c r="C67" s="26" t="s">
        <v>12</v>
      </c>
      <c r="D67" s="26"/>
      <c r="E67" s="26"/>
      <c r="F67" s="26"/>
      <c r="G67" s="26" t="s">
        <v>68</v>
      </c>
      <c r="H67" s="36">
        <v>75.900000000000006</v>
      </c>
      <c r="I67" s="95">
        <v>30</v>
      </c>
      <c r="J67" s="94">
        <v>33</v>
      </c>
      <c r="K67" s="92">
        <v>35</v>
      </c>
      <c r="L67" s="28">
        <v>33</v>
      </c>
      <c r="M67" s="94">
        <v>37</v>
      </c>
      <c r="N67" s="94">
        <v>40</v>
      </c>
      <c r="O67" s="94">
        <v>43</v>
      </c>
      <c r="P67" s="29">
        <v>43</v>
      </c>
      <c r="Q67" s="30">
        <f t="shared" ref="Q67" si="18">L67+P67</f>
        <v>76</v>
      </c>
      <c r="R67" s="31">
        <f t="shared" si="17"/>
        <v>100.08119995269243</v>
      </c>
      <c r="S67" s="112"/>
    </row>
    <row r="68" spans="1:20" s="33" customFormat="1" ht="12.75" customHeight="1" x14ac:dyDescent="0.25">
      <c r="A68" s="24">
        <v>3</v>
      </c>
      <c r="B68" s="38" t="s">
        <v>69</v>
      </c>
      <c r="C68" s="26" t="s">
        <v>12</v>
      </c>
      <c r="D68" s="26"/>
      <c r="E68" s="26"/>
      <c r="F68" s="26"/>
      <c r="G68" s="26" t="s">
        <v>68</v>
      </c>
      <c r="H68" s="36">
        <v>65</v>
      </c>
      <c r="I68" s="91">
        <v>0</v>
      </c>
      <c r="J68" s="92">
        <v>0</v>
      </c>
      <c r="K68" s="92">
        <v>0</v>
      </c>
      <c r="L68" s="92">
        <v>0</v>
      </c>
      <c r="M68" s="92">
        <v>30</v>
      </c>
      <c r="N68" s="92">
        <v>0</v>
      </c>
      <c r="O68" s="92">
        <v>0</v>
      </c>
      <c r="P68" s="93">
        <v>0</v>
      </c>
      <c r="Q68" s="30">
        <f>L68+P68</f>
        <v>0</v>
      </c>
      <c r="R68" s="31">
        <f t="shared" si="17"/>
        <v>0</v>
      </c>
      <c r="S68" s="112"/>
    </row>
    <row r="69" spans="1:20" s="72" customFormat="1" ht="12" customHeight="1" thickBot="1" x14ac:dyDescent="0.25">
      <c r="A69" s="70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82">
        <f>SUM(R66:R68)</f>
        <v>202.95454479016149</v>
      </c>
      <c r="S69" s="113"/>
    </row>
    <row r="70" spans="1:20" ht="15" thickBot="1" x14ac:dyDescent="0.35"/>
    <row r="71" spans="1:20" s="22" customFormat="1" ht="21" customHeight="1" x14ac:dyDescent="0.3">
      <c r="A71" s="115"/>
      <c r="B71" s="117" t="s">
        <v>1</v>
      </c>
      <c r="C71" s="119" t="s">
        <v>2</v>
      </c>
      <c r="D71" s="117" t="s">
        <v>14</v>
      </c>
      <c r="E71" s="117" t="s">
        <v>19</v>
      </c>
      <c r="F71" s="117" t="s">
        <v>15</v>
      </c>
      <c r="G71" s="117" t="s">
        <v>16</v>
      </c>
      <c r="H71" s="117" t="s">
        <v>17</v>
      </c>
      <c r="I71" s="117" t="s">
        <v>3</v>
      </c>
      <c r="J71" s="117"/>
      <c r="K71" s="117"/>
      <c r="L71" s="121" t="s">
        <v>4</v>
      </c>
      <c r="M71" s="117" t="s">
        <v>5</v>
      </c>
      <c r="N71" s="117"/>
      <c r="O71" s="117"/>
      <c r="P71" s="121" t="s">
        <v>4</v>
      </c>
      <c r="Q71" s="121" t="s">
        <v>6</v>
      </c>
      <c r="R71" s="117" t="s">
        <v>7</v>
      </c>
      <c r="S71" s="123" t="s">
        <v>18</v>
      </c>
      <c r="T71" s="21"/>
    </row>
    <row r="72" spans="1:20" s="22" customFormat="1" ht="21" customHeight="1" x14ac:dyDescent="0.3">
      <c r="A72" s="116"/>
      <c r="B72" s="118"/>
      <c r="C72" s="120"/>
      <c r="D72" s="118"/>
      <c r="E72" s="118"/>
      <c r="F72" s="118"/>
      <c r="G72" s="118"/>
      <c r="H72" s="118"/>
      <c r="I72" s="67">
        <v>1</v>
      </c>
      <c r="J72" s="67">
        <v>2</v>
      </c>
      <c r="K72" s="67">
        <v>3</v>
      </c>
      <c r="L72" s="122"/>
      <c r="M72" s="67">
        <v>1</v>
      </c>
      <c r="N72" s="67">
        <v>2</v>
      </c>
      <c r="O72" s="67">
        <v>3</v>
      </c>
      <c r="P72" s="122"/>
      <c r="Q72" s="122"/>
      <c r="R72" s="118"/>
      <c r="S72" s="124"/>
    </row>
    <row r="73" spans="1:20" s="33" customFormat="1" ht="12.75" customHeight="1" x14ac:dyDescent="0.25">
      <c r="A73" s="24">
        <v>1</v>
      </c>
      <c r="B73" s="38" t="s">
        <v>81</v>
      </c>
      <c r="C73" s="26" t="s">
        <v>12</v>
      </c>
      <c r="D73" s="26"/>
      <c r="E73" s="26"/>
      <c r="F73" s="26"/>
      <c r="G73" s="26" t="s">
        <v>85</v>
      </c>
      <c r="H73" s="36">
        <v>30</v>
      </c>
      <c r="I73" s="91">
        <v>20</v>
      </c>
      <c r="J73" s="94">
        <v>20</v>
      </c>
      <c r="K73" s="94">
        <v>23</v>
      </c>
      <c r="L73" s="28">
        <v>23</v>
      </c>
      <c r="M73" s="94">
        <v>25</v>
      </c>
      <c r="N73" s="94">
        <v>27</v>
      </c>
      <c r="O73" s="94">
        <v>30</v>
      </c>
      <c r="P73" s="29">
        <v>30</v>
      </c>
      <c r="Q73" s="30">
        <f>L73+P73</f>
        <v>53</v>
      </c>
      <c r="R73" s="31">
        <f t="shared" ref="R73:R75" si="19">IF(H73="","",Q73*10^((0.722762521)*LOG10(H73/193.609)^2))</f>
        <v>157.85241547746685</v>
      </c>
      <c r="S73" s="111"/>
    </row>
    <row r="74" spans="1:20" s="33" customFormat="1" ht="12.75" customHeight="1" x14ac:dyDescent="0.25">
      <c r="A74" s="24">
        <v>2</v>
      </c>
      <c r="B74" s="25" t="s">
        <v>82</v>
      </c>
      <c r="C74" s="26" t="s">
        <v>12</v>
      </c>
      <c r="D74" s="26"/>
      <c r="E74" s="26"/>
      <c r="F74" s="26"/>
      <c r="G74" s="26" t="s">
        <v>85</v>
      </c>
      <c r="H74" s="36">
        <v>71</v>
      </c>
      <c r="I74" s="95">
        <v>40</v>
      </c>
      <c r="J74" s="94">
        <v>43</v>
      </c>
      <c r="K74" s="94">
        <v>44</v>
      </c>
      <c r="L74" s="28">
        <v>44</v>
      </c>
      <c r="M74" s="94">
        <v>52</v>
      </c>
      <c r="N74" s="92">
        <v>56</v>
      </c>
      <c r="O74" s="92">
        <v>56</v>
      </c>
      <c r="P74" s="29">
        <v>52</v>
      </c>
      <c r="Q74" s="30">
        <f>L74+P74</f>
        <v>96</v>
      </c>
      <c r="R74" s="31">
        <f t="shared" si="19"/>
        <v>131.66059884105306</v>
      </c>
      <c r="S74" s="112"/>
    </row>
    <row r="75" spans="1:20" s="33" customFormat="1" ht="12.75" customHeight="1" x14ac:dyDescent="0.25">
      <c r="A75" s="35">
        <v>3</v>
      </c>
      <c r="B75" s="25" t="s">
        <v>83</v>
      </c>
      <c r="C75" s="26" t="s">
        <v>12</v>
      </c>
      <c r="D75" s="26"/>
      <c r="E75" s="26"/>
      <c r="F75" s="26"/>
      <c r="G75" s="26" t="s">
        <v>85</v>
      </c>
      <c r="H75" s="36">
        <v>61</v>
      </c>
      <c r="I75" s="95">
        <v>50</v>
      </c>
      <c r="J75" s="92">
        <v>53</v>
      </c>
      <c r="K75" s="92">
        <v>56</v>
      </c>
      <c r="L75" s="28">
        <v>50</v>
      </c>
      <c r="M75" s="94">
        <v>57</v>
      </c>
      <c r="N75" s="92">
        <v>60</v>
      </c>
      <c r="O75" s="94">
        <v>60</v>
      </c>
      <c r="P75" s="29">
        <v>60</v>
      </c>
      <c r="Q75" s="30">
        <f t="shared" ref="Q75" si="20">L75+P75</f>
        <v>110</v>
      </c>
      <c r="R75" s="31">
        <f t="shared" si="19"/>
        <v>167.2008468818938</v>
      </c>
      <c r="S75" s="112"/>
    </row>
    <row r="76" spans="1:20" s="72" customFormat="1" ht="12" customHeight="1" thickBot="1" x14ac:dyDescent="0.25">
      <c r="A76" s="70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82">
        <f>SUM(R73:R75)</f>
        <v>456.7138612004137</v>
      </c>
      <c r="S76" s="113"/>
    </row>
    <row r="77" spans="1:20" ht="15" thickBot="1" x14ac:dyDescent="0.35"/>
    <row r="78" spans="1:20" s="22" customFormat="1" ht="21" customHeight="1" x14ac:dyDescent="0.3">
      <c r="A78" s="115"/>
      <c r="B78" s="117" t="s">
        <v>1</v>
      </c>
      <c r="C78" s="119" t="s">
        <v>2</v>
      </c>
      <c r="D78" s="117" t="s">
        <v>14</v>
      </c>
      <c r="E78" s="117" t="s">
        <v>19</v>
      </c>
      <c r="F78" s="117" t="s">
        <v>15</v>
      </c>
      <c r="G78" s="117" t="s">
        <v>16</v>
      </c>
      <c r="H78" s="117" t="s">
        <v>17</v>
      </c>
      <c r="I78" s="117" t="s">
        <v>3</v>
      </c>
      <c r="J78" s="117"/>
      <c r="K78" s="117"/>
      <c r="L78" s="121" t="s">
        <v>4</v>
      </c>
      <c r="M78" s="117" t="s">
        <v>5</v>
      </c>
      <c r="N78" s="117"/>
      <c r="O78" s="117"/>
      <c r="P78" s="121" t="s">
        <v>4</v>
      </c>
      <c r="Q78" s="121" t="s">
        <v>6</v>
      </c>
      <c r="R78" s="117" t="s">
        <v>7</v>
      </c>
      <c r="S78" s="123" t="s">
        <v>18</v>
      </c>
      <c r="T78" s="21"/>
    </row>
    <row r="79" spans="1:20" s="22" customFormat="1" ht="21" customHeight="1" x14ac:dyDescent="0.3">
      <c r="A79" s="116"/>
      <c r="B79" s="118"/>
      <c r="C79" s="120"/>
      <c r="D79" s="118"/>
      <c r="E79" s="118"/>
      <c r="F79" s="118"/>
      <c r="G79" s="118"/>
      <c r="H79" s="118"/>
      <c r="I79" s="67">
        <v>1</v>
      </c>
      <c r="J79" s="67">
        <v>2</v>
      </c>
      <c r="K79" s="67">
        <v>3</v>
      </c>
      <c r="L79" s="122"/>
      <c r="M79" s="67">
        <v>1</v>
      </c>
      <c r="N79" s="67">
        <v>2</v>
      </c>
      <c r="O79" s="67">
        <v>3</v>
      </c>
      <c r="P79" s="122"/>
      <c r="Q79" s="122"/>
      <c r="R79" s="118"/>
      <c r="S79" s="124"/>
    </row>
    <row r="80" spans="1:20" s="33" customFormat="1" ht="12.75" customHeight="1" x14ac:dyDescent="0.25">
      <c r="A80" s="24">
        <v>1</v>
      </c>
      <c r="B80" s="25" t="s">
        <v>62</v>
      </c>
      <c r="C80" s="26" t="s">
        <v>13</v>
      </c>
      <c r="D80" s="26"/>
      <c r="E80" s="26"/>
      <c r="F80" s="26"/>
      <c r="G80" s="26" t="s">
        <v>68</v>
      </c>
      <c r="H80" s="62">
        <v>60.5</v>
      </c>
      <c r="I80" s="92">
        <v>50</v>
      </c>
      <c r="J80" s="94">
        <v>52</v>
      </c>
      <c r="K80" s="92">
        <v>55</v>
      </c>
      <c r="L80" s="28">
        <v>52</v>
      </c>
      <c r="M80" s="94">
        <v>65</v>
      </c>
      <c r="N80" s="94">
        <v>70</v>
      </c>
      <c r="O80" s="92">
        <v>72</v>
      </c>
      <c r="P80" s="29">
        <v>70</v>
      </c>
      <c r="Q80" s="109">
        <f t="shared" ref="Q80:Q82" si="21">L80+P80</f>
        <v>122</v>
      </c>
      <c r="R80" s="107">
        <f t="shared" ref="R80:R82" si="22">IF(H80="","",Q80*10^((0.722762521)*LOG10(H80/193.609)^2))</f>
        <v>186.55486704646501</v>
      </c>
      <c r="S80" s="111">
        <v>7</v>
      </c>
    </row>
    <row r="81" spans="1:20" s="33" customFormat="1" ht="12.75" customHeight="1" x14ac:dyDescent="0.25">
      <c r="A81" s="24">
        <v>2</v>
      </c>
      <c r="B81" s="25" t="s">
        <v>67</v>
      </c>
      <c r="C81" s="26" t="s">
        <v>13</v>
      </c>
      <c r="D81" s="26"/>
      <c r="E81" s="26"/>
      <c r="F81" s="26"/>
      <c r="G81" s="26" t="s">
        <v>68</v>
      </c>
      <c r="H81" s="62">
        <v>78.599999999999994</v>
      </c>
      <c r="I81" s="94">
        <v>95</v>
      </c>
      <c r="J81" s="94">
        <v>100</v>
      </c>
      <c r="K81" s="92">
        <v>102</v>
      </c>
      <c r="L81" s="28">
        <v>100</v>
      </c>
      <c r="M81" s="94">
        <v>110</v>
      </c>
      <c r="N81" s="92">
        <v>116</v>
      </c>
      <c r="O81" s="92">
        <v>116</v>
      </c>
      <c r="P81" s="29">
        <v>110</v>
      </c>
      <c r="Q81" s="109">
        <f t="shared" si="21"/>
        <v>210</v>
      </c>
      <c r="R81" s="31">
        <f t="shared" si="22"/>
        <v>271.01943023473694</v>
      </c>
      <c r="S81" s="112"/>
    </row>
    <row r="82" spans="1:20" s="33" customFormat="1" ht="12.75" customHeight="1" x14ac:dyDescent="0.25">
      <c r="A82" s="24">
        <v>3</v>
      </c>
      <c r="B82" s="25" t="s">
        <v>65</v>
      </c>
      <c r="C82" s="26" t="s">
        <v>13</v>
      </c>
      <c r="D82" s="26"/>
      <c r="E82" s="26"/>
      <c r="F82" s="26"/>
      <c r="G82" s="26" t="s">
        <v>68</v>
      </c>
      <c r="H82" s="62">
        <v>80.900000000000006</v>
      </c>
      <c r="I82" s="94">
        <v>40</v>
      </c>
      <c r="J82" s="94">
        <v>45</v>
      </c>
      <c r="K82" s="94">
        <v>47</v>
      </c>
      <c r="L82" s="28">
        <v>47</v>
      </c>
      <c r="M82" s="94">
        <v>50</v>
      </c>
      <c r="N82" s="94">
        <v>55</v>
      </c>
      <c r="O82" s="94">
        <v>57</v>
      </c>
      <c r="P82" s="29">
        <v>57</v>
      </c>
      <c r="Q82" s="109">
        <f t="shared" si="21"/>
        <v>104</v>
      </c>
      <c r="R82" s="107">
        <f t="shared" si="22"/>
        <v>132.0806146784094</v>
      </c>
      <c r="S82" s="112"/>
    </row>
    <row r="83" spans="1:20" s="72" customFormat="1" ht="12" customHeight="1" thickBot="1" x14ac:dyDescent="0.25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82">
        <f>SUM(R80:R82)</f>
        <v>589.65491195961135</v>
      </c>
      <c r="S83" s="113"/>
    </row>
    <row r="84" spans="1:20" s="47" customFormat="1" ht="30" customHeight="1" x14ac:dyDescent="0.25">
      <c r="A84" s="114" t="s">
        <v>30</v>
      </c>
      <c r="B84" s="114"/>
      <c r="C84" s="114"/>
      <c r="D84" s="114"/>
      <c r="E84" s="114"/>
      <c r="F84" s="114"/>
      <c r="G84" s="114"/>
      <c r="H84" s="47" t="s">
        <v>8</v>
      </c>
      <c r="I84" s="48" t="s">
        <v>9</v>
      </c>
      <c r="J84" s="49" t="s">
        <v>33</v>
      </c>
      <c r="K84" s="49"/>
      <c r="L84" s="49"/>
      <c r="M84" s="49"/>
      <c r="N84" s="49"/>
      <c r="O84" s="49"/>
      <c r="P84" s="49"/>
      <c r="Q84" s="49"/>
      <c r="R84" s="49"/>
      <c r="S84" s="48"/>
    </row>
    <row r="85" spans="1:20" s="47" customFormat="1" ht="26.25" customHeight="1" x14ac:dyDescent="0.25">
      <c r="A85" s="114" t="s">
        <v>31</v>
      </c>
      <c r="B85" s="114"/>
      <c r="C85" s="114"/>
      <c r="D85" s="114"/>
      <c r="E85" s="114"/>
      <c r="F85" s="114"/>
      <c r="G85" s="114"/>
      <c r="H85" s="50"/>
      <c r="I85" s="48" t="s">
        <v>10</v>
      </c>
      <c r="J85" s="49" t="s">
        <v>33</v>
      </c>
      <c r="K85" s="49"/>
      <c r="L85" s="49"/>
      <c r="M85" s="49"/>
      <c r="N85" s="49"/>
      <c r="O85" s="49"/>
      <c r="P85" s="49"/>
      <c r="Q85" s="49"/>
      <c r="R85" s="49"/>
      <c r="S85" s="48"/>
    </row>
    <row r="86" spans="1:20" s="52" customFormat="1" ht="25.5" customHeight="1" x14ac:dyDescent="0.25">
      <c r="A86" s="114" t="s">
        <v>32</v>
      </c>
      <c r="B86" s="114"/>
      <c r="C86" s="114"/>
      <c r="D86" s="114"/>
      <c r="E86" s="114"/>
      <c r="F86" s="114"/>
      <c r="G86" s="114"/>
      <c r="H86" s="50"/>
      <c r="I86" s="48" t="s">
        <v>11</v>
      </c>
      <c r="J86" s="49" t="s">
        <v>33</v>
      </c>
      <c r="K86" s="51"/>
      <c r="L86" s="51"/>
      <c r="M86" s="51"/>
      <c r="N86" s="51"/>
      <c r="O86" s="51"/>
      <c r="P86" s="51"/>
      <c r="Q86" s="51"/>
      <c r="R86" s="51"/>
      <c r="S86" s="48"/>
    </row>
    <row r="87" spans="1:20" s="52" customFormat="1" ht="25.5" customHeight="1" thickBot="1" x14ac:dyDescent="0.35">
      <c r="H87" s="139" t="s">
        <v>41</v>
      </c>
      <c r="I87" s="139"/>
      <c r="J87" s="53"/>
      <c r="K87" s="53"/>
      <c r="L87" s="53"/>
      <c r="M87" s="53"/>
      <c r="N87" s="53"/>
      <c r="O87" s="53"/>
      <c r="P87" s="53"/>
      <c r="Q87" s="53"/>
      <c r="R87" s="53"/>
      <c r="S87" s="54" t="s">
        <v>35</v>
      </c>
    </row>
    <row r="88" spans="1:20" s="15" customFormat="1" ht="19.2" customHeight="1" thickTop="1" x14ac:dyDescent="0.3">
      <c r="A88" s="13"/>
      <c r="B88" s="14"/>
      <c r="C88" s="130" t="s">
        <v>0</v>
      </c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2"/>
      <c r="R88" s="132"/>
      <c r="S88" s="133"/>
    </row>
    <row r="89" spans="1:20" s="15" customFormat="1" ht="19.2" customHeight="1" x14ac:dyDescent="0.3">
      <c r="A89" s="16"/>
      <c r="B89" s="17"/>
      <c r="C89" s="134" t="s">
        <v>40</v>
      </c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6"/>
      <c r="R89" s="136"/>
      <c r="S89" s="137"/>
    </row>
    <row r="90" spans="1:20" s="15" customFormat="1" ht="19.2" customHeight="1" thickBot="1" x14ac:dyDescent="0.35">
      <c r="A90" s="65"/>
      <c r="B90" s="66"/>
      <c r="C90" s="125" t="s">
        <v>38</v>
      </c>
      <c r="D90" s="126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20"/>
      <c r="P90" s="20"/>
      <c r="Q90" s="128" t="s">
        <v>41</v>
      </c>
      <c r="R90" s="128"/>
      <c r="S90" s="129"/>
    </row>
    <row r="91" spans="1:20" s="22" customFormat="1" ht="21" customHeight="1" x14ac:dyDescent="0.3">
      <c r="A91" s="115"/>
      <c r="B91" s="117" t="s">
        <v>1</v>
      </c>
      <c r="C91" s="119" t="s">
        <v>2</v>
      </c>
      <c r="D91" s="117" t="s">
        <v>14</v>
      </c>
      <c r="E91" s="117" t="s">
        <v>19</v>
      </c>
      <c r="F91" s="117" t="s">
        <v>15</v>
      </c>
      <c r="G91" s="117" t="s">
        <v>16</v>
      </c>
      <c r="H91" s="117" t="s">
        <v>17</v>
      </c>
      <c r="I91" s="117" t="s">
        <v>3</v>
      </c>
      <c r="J91" s="117"/>
      <c r="K91" s="117"/>
      <c r="L91" s="121" t="s">
        <v>4</v>
      </c>
      <c r="M91" s="117" t="s">
        <v>5</v>
      </c>
      <c r="N91" s="117"/>
      <c r="O91" s="117"/>
      <c r="P91" s="121" t="s">
        <v>4</v>
      </c>
      <c r="Q91" s="121" t="s">
        <v>6</v>
      </c>
      <c r="R91" s="117" t="s">
        <v>7</v>
      </c>
      <c r="S91" s="123" t="s">
        <v>18</v>
      </c>
      <c r="T91" s="21"/>
    </row>
    <row r="92" spans="1:20" s="22" customFormat="1" ht="21" customHeight="1" x14ac:dyDescent="0.3">
      <c r="A92" s="116"/>
      <c r="B92" s="118"/>
      <c r="C92" s="120"/>
      <c r="D92" s="118"/>
      <c r="E92" s="118"/>
      <c r="F92" s="118"/>
      <c r="G92" s="118"/>
      <c r="H92" s="118"/>
      <c r="I92" s="67">
        <v>1</v>
      </c>
      <c r="J92" s="67">
        <v>2</v>
      </c>
      <c r="K92" s="67">
        <v>3</v>
      </c>
      <c r="L92" s="122"/>
      <c r="M92" s="67">
        <v>1</v>
      </c>
      <c r="N92" s="67">
        <v>2</v>
      </c>
      <c r="O92" s="67">
        <v>3</v>
      </c>
      <c r="P92" s="122"/>
      <c r="Q92" s="122"/>
      <c r="R92" s="118"/>
      <c r="S92" s="124"/>
    </row>
    <row r="93" spans="1:20" s="33" customFormat="1" ht="12.75" customHeight="1" x14ac:dyDescent="0.25">
      <c r="A93" s="24">
        <v>1</v>
      </c>
      <c r="B93" s="25" t="s">
        <v>71</v>
      </c>
      <c r="C93" s="26" t="s">
        <v>13</v>
      </c>
      <c r="D93" s="26"/>
      <c r="E93" s="26"/>
      <c r="F93" s="26"/>
      <c r="G93" s="26" t="s">
        <v>72</v>
      </c>
      <c r="H93" s="62">
        <v>70.349999999999994</v>
      </c>
      <c r="I93" s="94">
        <v>85</v>
      </c>
      <c r="J93" s="94">
        <v>90</v>
      </c>
      <c r="K93" s="94">
        <v>96</v>
      </c>
      <c r="L93" s="28">
        <v>96</v>
      </c>
      <c r="M93" s="94">
        <v>110</v>
      </c>
      <c r="N93" s="94">
        <v>115</v>
      </c>
      <c r="O93" s="94">
        <v>120</v>
      </c>
      <c r="P93" s="29">
        <v>120</v>
      </c>
      <c r="Q93" s="109">
        <f>L93+P93</f>
        <v>216</v>
      </c>
      <c r="R93" s="31">
        <f t="shared" ref="R93:R95" si="23">IF(H93="","",Q93*10^((0.722762521)*LOG10(H93/193.609)^2))</f>
        <v>297.96504808614912</v>
      </c>
      <c r="S93" s="111">
        <v>4</v>
      </c>
    </row>
    <row r="94" spans="1:20" s="33" customFormat="1" ht="12.75" customHeight="1" x14ac:dyDescent="0.25">
      <c r="A94" s="24">
        <v>2</v>
      </c>
      <c r="B94" s="25" t="s">
        <v>73</v>
      </c>
      <c r="C94" s="26" t="s">
        <v>13</v>
      </c>
      <c r="D94" s="26"/>
      <c r="E94" s="26"/>
      <c r="F94" s="26"/>
      <c r="G94" s="26" t="s">
        <v>72</v>
      </c>
      <c r="H94" s="62">
        <v>90.6</v>
      </c>
      <c r="I94" s="94">
        <v>70</v>
      </c>
      <c r="J94" s="94">
        <v>75</v>
      </c>
      <c r="K94" s="92">
        <v>80</v>
      </c>
      <c r="L94" s="28">
        <v>75</v>
      </c>
      <c r="M94" s="94">
        <v>90</v>
      </c>
      <c r="N94" s="94">
        <v>95</v>
      </c>
      <c r="O94" s="92">
        <v>100</v>
      </c>
      <c r="P94" s="29">
        <v>95</v>
      </c>
      <c r="Q94" s="109">
        <f t="shared" ref="Q94" si="24">L94+P94</f>
        <v>170</v>
      </c>
      <c r="R94" s="31">
        <f t="shared" si="23"/>
        <v>203.73287697517841</v>
      </c>
      <c r="S94" s="112"/>
    </row>
    <row r="95" spans="1:20" s="33" customFormat="1" ht="12.75" customHeight="1" x14ac:dyDescent="0.25">
      <c r="A95" s="24">
        <v>3</v>
      </c>
      <c r="B95" s="25" t="s">
        <v>74</v>
      </c>
      <c r="C95" s="26" t="s">
        <v>13</v>
      </c>
      <c r="D95" s="26"/>
      <c r="E95" s="26"/>
      <c r="F95" s="104"/>
      <c r="G95" s="26" t="s">
        <v>72</v>
      </c>
      <c r="H95" s="62">
        <v>74.3</v>
      </c>
      <c r="I95" s="94">
        <v>60</v>
      </c>
      <c r="J95" s="94">
        <v>65</v>
      </c>
      <c r="K95" s="94">
        <v>70</v>
      </c>
      <c r="L95" s="28">
        <v>70</v>
      </c>
      <c r="M95" s="94">
        <v>80</v>
      </c>
      <c r="N95" s="94">
        <v>85</v>
      </c>
      <c r="O95" s="92">
        <v>90</v>
      </c>
      <c r="P95" s="29">
        <v>85</v>
      </c>
      <c r="Q95" s="109">
        <f>L95+P95</f>
        <v>155</v>
      </c>
      <c r="R95" s="107">
        <f t="shared" si="23"/>
        <v>206.71502487976173</v>
      </c>
      <c r="S95" s="112"/>
    </row>
    <row r="96" spans="1:20" s="72" customFormat="1" ht="12" customHeight="1" thickBot="1" x14ac:dyDescent="0.25">
      <c r="A96" s="70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82">
        <f>SUM(R93:R95)</f>
        <v>708.41294994108921</v>
      </c>
      <c r="S96" s="113"/>
    </row>
    <row r="97" spans="1:20" ht="15" thickBot="1" x14ac:dyDescent="0.35"/>
    <row r="98" spans="1:20" s="22" customFormat="1" ht="21" customHeight="1" x14ac:dyDescent="0.3">
      <c r="A98" s="115"/>
      <c r="B98" s="117" t="s">
        <v>1</v>
      </c>
      <c r="C98" s="119" t="s">
        <v>2</v>
      </c>
      <c r="D98" s="117" t="s">
        <v>14</v>
      </c>
      <c r="E98" s="117" t="s">
        <v>19</v>
      </c>
      <c r="F98" s="117" t="s">
        <v>15</v>
      </c>
      <c r="G98" s="117" t="s">
        <v>16</v>
      </c>
      <c r="H98" s="117" t="s">
        <v>17</v>
      </c>
      <c r="I98" s="117" t="s">
        <v>3</v>
      </c>
      <c r="J98" s="117"/>
      <c r="K98" s="117"/>
      <c r="L98" s="121" t="s">
        <v>4</v>
      </c>
      <c r="M98" s="117" t="s">
        <v>5</v>
      </c>
      <c r="N98" s="117"/>
      <c r="O98" s="117"/>
      <c r="P98" s="121" t="s">
        <v>4</v>
      </c>
      <c r="Q98" s="121" t="s">
        <v>6</v>
      </c>
      <c r="R98" s="117" t="s">
        <v>7</v>
      </c>
      <c r="S98" s="123" t="s">
        <v>18</v>
      </c>
      <c r="T98" s="21"/>
    </row>
    <row r="99" spans="1:20" s="22" customFormat="1" ht="21" customHeight="1" x14ac:dyDescent="0.3">
      <c r="A99" s="116"/>
      <c r="B99" s="118"/>
      <c r="C99" s="120"/>
      <c r="D99" s="118"/>
      <c r="E99" s="118"/>
      <c r="F99" s="118"/>
      <c r="G99" s="118"/>
      <c r="H99" s="118"/>
      <c r="I99" s="67">
        <v>1</v>
      </c>
      <c r="J99" s="67">
        <v>2</v>
      </c>
      <c r="K99" s="67">
        <v>3</v>
      </c>
      <c r="L99" s="122"/>
      <c r="M99" s="67">
        <v>1</v>
      </c>
      <c r="N99" s="67">
        <v>2</v>
      </c>
      <c r="O99" s="67">
        <v>3</v>
      </c>
      <c r="P99" s="122"/>
      <c r="Q99" s="122"/>
      <c r="R99" s="118"/>
      <c r="S99" s="124"/>
    </row>
    <row r="100" spans="1:20" s="33" customFormat="1" ht="12.75" customHeight="1" x14ac:dyDescent="0.25">
      <c r="A100" s="24">
        <v>1</v>
      </c>
      <c r="B100" s="25" t="s">
        <v>52</v>
      </c>
      <c r="C100" s="26" t="s">
        <v>13</v>
      </c>
      <c r="D100" s="26"/>
      <c r="E100" s="26"/>
      <c r="F100" s="26"/>
      <c r="G100" s="26" t="s">
        <v>55</v>
      </c>
      <c r="H100" s="62">
        <v>75.349999999999994</v>
      </c>
      <c r="I100" s="92">
        <v>80</v>
      </c>
      <c r="J100" s="94">
        <v>80</v>
      </c>
      <c r="K100" s="92">
        <v>86</v>
      </c>
      <c r="L100" s="28">
        <v>80</v>
      </c>
      <c r="M100" s="94">
        <v>95</v>
      </c>
      <c r="N100" s="94">
        <v>102</v>
      </c>
      <c r="O100" s="92">
        <v>107</v>
      </c>
      <c r="P100" s="29">
        <v>102</v>
      </c>
      <c r="Q100" s="30">
        <f t="shared" ref="Q100:Q102" si="25">L100+P100</f>
        <v>182</v>
      </c>
      <c r="R100" s="31">
        <f t="shared" ref="R100:R102" si="26">IF(H100="","",Q100*10^((0.722762521)*LOG10(H100/193.609)^2))</f>
        <v>240.69901533171682</v>
      </c>
      <c r="S100" s="111">
        <v>2</v>
      </c>
    </row>
    <row r="101" spans="1:20" s="33" customFormat="1" ht="12.75" customHeight="1" x14ac:dyDescent="0.25">
      <c r="A101" s="24">
        <v>2</v>
      </c>
      <c r="B101" s="25" t="s">
        <v>53</v>
      </c>
      <c r="C101" s="26" t="s">
        <v>13</v>
      </c>
      <c r="D101" s="26"/>
      <c r="E101" s="26"/>
      <c r="F101" s="26"/>
      <c r="G101" s="26" t="s">
        <v>55</v>
      </c>
      <c r="H101" s="62">
        <v>70.7</v>
      </c>
      <c r="I101" s="92">
        <v>85</v>
      </c>
      <c r="J101" s="94">
        <v>87</v>
      </c>
      <c r="K101" s="94">
        <v>91</v>
      </c>
      <c r="L101" s="28">
        <v>91</v>
      </c>
      <c r="M101" s="94">
        <v>105</v>
      </c>
      <c r="N101" s="94">
        <v>111</v>
      </c>
      <c r="O101" s="92">
        <v>115</v>
      </c>
      <c r="P101" s="29">
        <v>111</v>
      </c>
      <c r="Q101" s="30">
        <f t="shared" si="25"/>
        <v>202</v>
      </c>
      <c r="R101" s="31">
        <f t="shared" si="26"/>
        <v>277.77714424065994</v>
      </c>
      <c r="S101" s="112"/>
    </row>
    <row r="102" spans="1:20" s="33" customFormat="1" ht="12.75" customHeight="1" x14ac:dyDescent="0.25">
      <c r="A102" s="24">
        <v>3</v>
      </c>
      <c r="B102" s="25" t="s">
        <v>54</v>
      </c>
      <c r="C102" s="26" t="s">
        <v>13</v>
      </c>
      <c r="D102" s="26"/>
      <c r="E102" s="26"/>
      <c r="F102" s="26"/>
      <c r="G102" s="26" t="s">
        <v>55</v>
      </c>
      <c r="H102" s="62">
        <v>77.3</v>
      </c>
      <c r="I102" s="92">
        <v>90</v>
      </c>
      <c r="J102" s="94">
        <v>90</v>
      </c>
      <c r="K102" s="92">
        <v>96</v>
      </c>
      <c r="L102" s="28">
        <v>90</v>
      </c>
      <c r="M102" s="94">
        <v>100</v>
      </c>
      <c r="N102" s="94">
        <v>110</v>
      </c>
      <c r="O102" s="94">
        <v>113</v>
      </c>
      <c r="P102" s="29">
        <v>113</v>
      </c>
      <c r="Q102" s="30">
        <f t="shared" si="25"/>
        <v>203</v>
      </c>
      <c r="R102" s="31">
        <f t="shared" si="26"/>
        <v>264.49296800869189</v>
      </c>
      <c r="S102" s="112"/>
    </row>
    <row r="103" spans="1:20" s="72" customFormat="1" ht="12" customHeight="1" thickBot="1" x14ac:dyDescent="0.25">
      <c r="A103" s="70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82">
        <f>SUM(R100:R102)</f>
        <v>782.96912758106873</v>
      </c>
      <c r="S103" s="113"/>
    </row>
    <row r="104" spans="1:20" ht="15" thickBot="1" x14ac:dyDescent="0.35"/>
    <row r="105" spans="1:20" s="22" customFormat="1" ht="21" customHeight="1" x14ac:dyDescent="0.3">
      <c r="A105" s="115"/>
      <c r="B105" s="117" t="s">
        <v>1</v>
      </c>
      <c r="C105" s="119" t="s">
        <v>2</v>
      </c>
      <c r="D105" s="117" t="s">
        <v>14</v>
      </c>
      <c r="E105" s="117" t="s">
        <v>19</v>
      </c>
      <c r="F105" s="117" t="s">
        <v>15</v>
      </c>
      <c r="G105" s="117" t="s">
        <v>16</v>
      </c>
      <c r="H105" s="117" t="s">
        <v>17</v>
      </c>
      <c r="I105" s="117" t="s">
        <v>3</v>
      </c>
      <c r="J105" s="117"/>
      <c r="K105" s="117"/>
      <c r="L105" s="121" t="s">
        <v>4</v>
      </c>
      <c r="M105" s="117" t="s">
        <v>5</v>
      </c>
      <c r="N105" s="117"/>
      <c r="O105" s="117"/>
      <c r="P105" s="121" t="s">
        <v>4</v>
      </c>
      <c r="Q105" s="121" t="s">
        <v>6</v>
      </c>
      <c r="R105" s="117" t="s">
        <v>7</v>
      </c>
      <c r="S105" s="123" t="s">
        <v>18</v>
      </c>
      <c r="T105" s="21"/>
    </row>
    <row r="106" spans="1:20" s="22" customFormat="1" ht="21" customHeight="1" x14ac:dyDescent="0.3">
      <c r="A106" s="116"/>
      <c r="B106" s="118"/>
      <c r="C106" s="120"/>
      <c r="D106" s="118"/>
      <c r="E106" s="118"/>
      <c r="F106" s="118"/>
      <c r="G106" s="118"/>
      <c r="H106" s="118"/>
      <c r="I106" s="67">
        <v>1</v>
      </c>
      <c r="J106" s="67">
        <v>2</v>
      </c>
      <c r="K106" s="67">
        <v>3</v>
      </c>
      <c r="L106" s="122"/>
      <c r="M106" s="67">
        <v>1</v>
      </c>
      <c r="N106" s="67">
        <v>2</v>
      </c>
      <c r="O106" s="67">
        <v>3</v>
      </c>
      <c r="P106" s="122"/>
      <c r="Q106" s="122"/>
      <c r="R106" s="118"/>
      <c r="S106" s="124"/>
    </row>
    <row r="107" spans="1:20" s="33" customFormat="1" ht="12.75" customHeight="1" thickBot="1" x14ac:dyDescent="0.3">
      <c r="A107" s="37">
        <v>1</v>
      </c>
      <c r="B107" s="25" t="s">
        <v>51</v>
      </c>
      <c r="C107" s="26" t="s">
        <v>12</v>
      </c>
      <c r="D107" s="26"/>
      <c r="E107" s="26"/>
      <c r="F107" s="26"/>
      <c r="G107" s="26" t="s">
        <v>56</v>
      </c>
      <c r="H107" s="36">
        <v>63.9</v>
      </c>
      <c r="I107" s="95">
        <v>75</v>
      </c>
      <c r="J107" s="94">
        <v>78</v>
      </c>
      <c r="K107" s="94">
        <v>80</v>
      </c>
      <c r="L107" s="28">
        <v>80</v>
      </c>
      <c r="M107" s="94">
        <v>90</v>
      </c>
      <c r="N107" s="94">
        <v>93</v>
      </c>
      <c r="O107" s="94">
        <v>95</v>
      </c>
      <c r="P107" s="29">
        <v>95</v>
      </c>
      <c r="Q107" s="30">
        <f>L107+P107</f>
        <v>175</v>
      </c>
      <c r="R107" s="31">
        <f>227.76*1.45</f>
        <v>330.25199999999995</v>
      </c>
      <c r="S107" s="111">
        <v>3</v>
      </c>
    </row>
    <row r="108" spans="1:20" s="33" customFormat="1" ht="12.75" customHeight="1" thickBot="1" x14ac:dyDescent="0.3">
      <c r="A108" s="55">
        <v>2</v>
      </c>
      <c r="B108" s="56" t="s">
        <v>42</v>
      </c>
      <c r="C108" s="57" t="s">
        <v>13</v>
      </c>
      <c r="D108" s="57"/>
      <c r="E108" s="57"/>
      <c r="F108" s="57"/>
      <c r="G108" s="57" t="s">
        <v>56</v>
      </c>
      <c r="H108" s="58">
        <v>67.400000000000006</v>
      </c>
      <c r="I108" s="99">
        <v>45</v>
      </c>
      <c r="J108" s="99">
        <v>50</v>
      </c>
      <c r="K108" s="99">
        <v>53</v>
      </c>
      <c r="L108" s="59">
        <v>53</v>
      </c>
      <c r="M108" s="99">
        <v>60</v>
      </c>
      <c r="N108" s="99">
        <v>65</v>
      </c>
      <c r="O108" s="110">
        <v>70</v>
      </c>
      <c r="P108" s="60">
        <v>65</v>
      </c>
      <c r="Q108" s="108">
        <f t="shared" ref="Q108" si="27">L108+P108</f>
        <v>118</v>
      </c>
      <c r="R108" s="106">
        <f>IF(H108="","",Q108*10^((0.722762521)*LOG10(H108/193.609)^2))</f>
        <v>167.36609619190122</v>
      </c>
      <c r="S108" s="112"/>
    </row>
    <row r="109" spans="1:20" s="33" customFormat="1" ht="12.75" customHeight="1" x14ac:dyDescent="0.25">
      <c r="A109" s="24">
        <v>3</v>
      </c>
      <c r="B109" s="25" t="s">
        <v>43</v>
      </c>
      <c r="C109" s="26" t="s">
        <v>13</v>
      </c>
      <c r="D109" s="26"/>
      <c r="E109" s="26"/>
      <c r="F109" s="26"/>
      <c r="G109" s="57" t="s">
        <v>56</v>
      </c>
      <c r="H109" s="62">
        <v>54.8</v>
      </c>
      <c r="I109" s="94">
        <v>60</v>
      </c>
      <c r="J109" s="94">
        <v>65</v>
      </c>
      <c r="K109" s="92">
        <v>70</v>
      </c>
      <c r="L109" s="28">
        <v>65</v>
      </c>
      <c r="M109" s="94">
        <v>73</v>
      </c>
      <c r="N109" s="94">
        <v>78</v>
      </c>
      <c r="O109" s="92">
        <v>83</v>
      </c>
      <c r="P109" s="29">
        <v>78</v>
      </c>
      <c r="Q109" s="109">
        <f>L109+P109</f>
        <v>143</v>
      </c>
      <c r="R109" s="107">
        <f t="shared" ref="R109" si="28">IF(H109="","",Q109*10^((0.722762521)*LOG10(H109/193.609)^2))</f>
        <v>235.77588136066049</v>
      </c>
      <c r="S109" s="112"/>
    </row>
    <row r="110" spans="1:20" s="72" customFormat="1" ht="12" customHeight="1" thickBot="1" x14ac:dyDescent="0.25">
      <c r="A110" s="70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82">
        <f>SUM(R107:R109)</f>
        <v>733.39397755256164</v>
      </c>
      <c r="S110" s="113"/>
    </row>
    <row r="111" spans="1:20" ht="15" thickBot="1" x14ac:dyDescent="0.35"/>
    <row r="112" spans="1:20" s="22" customFormat="1" ht="21" customHeight="1" x14ac:dyDescent="0.3">
      <c r="A112" s="115"/>
      <c r="B112" s="117" t="s">
        <v>1</v>
      </c>
      <c r="C112" s="119" t="s">
        <v>2</v>
      </c>
      <c r="D112" s="117" t="s">
        <v>14</v>
      </c>
      <c r="E112" s="117" t="s">
        <v>19</v>
      </c>
      <c r="F112" s="117" t="s">
        <v>15</v>
      </c>
      <c r="G112" s="117" t="s">
        <v>16</v>
      </c>
      <c r="H112" s="117" t="s">
        <v>17</v>
      </c>
      <c r="I112" s="117" t="s">
        <v>3</v>
      </c>
      <c r="J112" s="117"/>
      <c r="K112" s="117"/>
      <c r="L112" s="121" t="s">
        <v>4</v>
      </c>
      <c r="M112" s="117" t="s">
        <v>5</v>
      </c>
      <c r="N112" s="117"/>
      <c r="O112" s="117"/>
      <c r="P112" s="121" t="s">
        <v>4</v>
      </c>
      <c r="Q112" s="121" t="s">
        <v>6</v>
      </c>
      <c r="R112" s="117" t="s">
        <v>7</v>
      </c>
      <c r="S112" s="123" t="s">
        <v>18</v>
      </c>
      <c r="T112" s="21"/>
    </row>
    <row r="113" spans="1:20" s="22" customFormat="1" ht="21" customHeight="1" thickBot="1" x14ac:dyDescent="0.35">
      <c r="A113" s="116"/>
      <c r="B113" s="118"/>
      <c r="C113" s="120"/>
      <c r="D113" s="118"/>
      <c r="E113" s="118"/>
      <c r="F113" s="118"/>
      <c r="G113" s="118"/>
      <c r="H113" s="118"/>
      <c r="I113" s="67">
        <v>1</v>
      </c>
      <c r="J113" s="67">
        <v>2</v>
      </c>
      <c r="K113" s="67">
        <v>3</v>
      </c>
      <c r="L113" s="122"/>
      <c r="M113" s="67">
        <v>1</v>
      </c>
      <c r="N113" s="67">
        <v>2</v>
      </c>
      <c r="O113" s="67">
        <v>3</v>
      </c>
      <c r="P113" s="122"/>
      <c r="Q113" s="122"/>
      <c r="R113" s="118"/>
      <c r="S113" s="124"/>
    </row>
    <row r="114" spans="1:20" s="33" customFormat="1" ht="12.75" customHeight="1" x14ac:dyDescent="0.25">
      <c r="A114" s="24">
        <v>1</v>
      </c>
      <c r="B114" s="25" t="s">
        <v>94</v>
      </c>
      <c r="C114" s="57" t="s">
        <v>13</v>
      </c>
      <c r="D114" s="26"/>
      <c r="E114" s="26"/>
      <c r="F114" s="26"/>
      <c r="G114" s="26" t="s">
        <v>93</v>
      </c>
      <c r="H114" s="62">
        <v>84.55</v>
      </c>
      <c r="I114" s="92">
        <v>141</v>
      </c>
      <c r="J114" s="94">
        <v>141</v>
      </c>
      <c r="K114" s="92">
        <v>146</v>
      </c>
      <c r="L114" s="28">
        <v>141</v>
      </c>
      <c r="M114" s="94">
        <v>165</v>
      </c>
      <c r="N114" s="92">
        <v>170</v>
      </c>
      <c r="O114" s="94">
        <v>170</v>
      </c>
      <c r="P114" s="29">
        <v>170</v>
      </c>
      <c r="Q114" s="30">
        <f>L114+P114</f>
        <v>311</v>
      </c>
      <c r="R114" s="31">
        <f t="shared" ref="R114:R115" si="29">IF(H114="","",Q114*10^((0.722762521)*LOG10(H114/193.609)^2))</f>
        <v>385.77365670506782</v>
      </c>
      <c r="S114" s="111">
        <v>1</v>
      </c>
    </row>
    <row r="115" spans="1:20" s="33" customFormat="1" ht="12.75" customHeight="1" x14ac:dyDescent="0.25">
      <c r="A115" s="24">
        <v>2</v>
      </c>
      <c r="B115" s="25" t="s">
        <v>89</v>
      </c>
      <c r="C115" s="26" t="s">
        <v>13</v>
      </c>
      <c r="D115" s="26"/>
      <c r="E115" s="26"/>
      <c r="F115" s="26"/>
      <c r="G115" s="26" t="s">
        <v>93</v>
      </c>
      <c r="H115" s="62">
        <v>98.5</v>
      </c>
      <c r="I115" s="94">
        <v>125</v>
      </c>
      <c r="J115" s="94">
        <v>130</v>
      </c>
      <c r="K115" s="94">
        <v>134</v>
      </c>
      <c r="L115" s="28">
        <v>134</v>
      </c>
      <c r="M115" s="94">
        <v>155</v>
      </c>
      <c r="N115" s="94">
        <v>161</v>
      </c>
      <c r="O115" s="94">
        <v>166</v>
      </c>
      <c r="P115" s="29">
        <v>166</v>
      </c>
      <c r="Q115" s="30">
        <f>L115+P115</f>
        <v>300</v>
      </c>
      <c r="R115" s="31">
        <f t="shared" si="29"/>
        <v>346.23989690627081</v>
      </c>
      <c r="S115" s="112"/>
    </row>
    <row r="116" spans="1:20" s="33" customFormat="1" ht="12.75" customHeight="1" x14ac:dyDescent="0.25">
      <c r="A116" s="35">
        <v>3</v>
      </c>
      <c r="B116" s="25" t="s">
        <v>46</v>
      </c>
      <c r="C116" s="26" t="s">
        <v>12</v>
      </c>
      <c r="D116" s="26"/>
      <c r="E116" s="26"/>
      <c r="F116" s="26"/>
      <c r="G116" s="26" t="s">
        <v>93</v>
      </c>
      <c r="H116" s="36">
        <v>55.3</v>
      </c>
      <c r="I116" s="95">
        <v>48</v>
      </c>
      <c r="J116" s="94">
        <v>52</v>
      </c>
      <c r="K116" s="94">
        <v>56</v>
      </c>
      <c r="L116" s="28">
        <v>56</v>
      </c>
      <c r="M116" s="94">
        <v>64</v>
      </c>
      <c r="N116" s="94">
        <v>70</v>
      </c>
      <c r="O116" s="94">
        <v>73</v>
      </c>
      <c r="P116" s="29">
        <v>73</v>
      </c>
      <c r="Q116" s="30">
        <f>L116+P116</f>
        <v>129</v>
      </c>
      <c r="R116" s="31">
        <f>184.2*1.45</f>
        <v>267.08999999999997</v>
      </c>
      <c r="S116" s="112"/>
    </row>
    <row r="117" spans="1:20" s="72" customFormat="1" ht="12" customHeight="1" thickBot="1" x14ac:dyDescent="0.25">
      <c r="A117" s="70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82">
        <f>SUM(R114:R116)</f>
        <v>999.10355361133861</v>
      </c>
      <c r="S117" s="113"/>
    </row>
    <row r="118" spans="1:20" s="47" customFormat="1" ht="22.95" customHeight="1" x14ac:dyDescent="0.25">
      <c r="A118" s="114" t="s">
        <v>30</v>
      </c>
      <c r="B118" s="114"/>
      <c r="C118" s="114"/>
      <c r="D118" s="114"/>
      <c r="E118" s="114"/>
      <c r="F118" s="114"/>
      <c r="G118" s="114"/>
      <c r="H118" s="47" t="s">
        <v>8</v>
      </c>
      <c r="I118" s="48" t="s">
        <v>9</v>
      </c>
      <c r="J118" s="49" t="s">
        <v>33</v>
      </c>
      <c r="K118" s="49"/>
      <c r="L118" s="49"/>
      <c r="M118" s="49"/>
      <c r="N118" s="49"/>
      <c r="O118" s="49"/>
      <c r="P118" s="49"/>
      <c r="Q118" s="49"/>
      <c r="R118" s="49"/>
      <c r="S118" s="48"/>
    </row>
    <row r="119" spans="1:20" s="47" customFormat="1" ht="22.95" customHeight="1" x14ac:dyDescent="0.25">
      <c r="A119" s="114" t="s">
        <v>31</v>
      </c>
      <c r="B119" s="114"/>
      <c r="C119" s="114"/>
      <c r="D119" s="114"/>
      <c r="E119" s="114"/>
      <c r="F119" s="114"/>
      <c r="G119" s="114"/>
      <c r="H119" s="50"/>
      <c r="I119" s="48" t="s">
        <v>10</v>
      </c>
      <c r="J119" s="49" t="s">
        <v>33</v>
      </c>
      <c r="K119" s="49"/>
      <c r="L119" s="49"/>
      <c r="M119" s="49"/>
      <c r="N119" s="49"/>
      <c r="O119" s="49"/>
      <c r="P119" s="49"/>
      <c r="Q119" s="49"/>
      <c r="R119" s="49"/>
      <c r="S119" s="48"/>
    </row>
    <row r="120" spans="1:20" s="52" customFormat="1" ht="22.95" customHeight="1" thickBot="1" x14ac:dyDescent="0.3">
      <c r="A120" s="138" t="s">
        <v>32</v>
      </c>
      <c r="B120" s="138"/>
      <c r="C120" s="138"/>
      <c r="D120" s="138"/>
      <c r="E120" s="138"/>
      <c r="F120" s="138"/>
      <c r="G120" s="50" t="s">
        <v>41</v>
      </c>
      <c r="I120" s="48" t="s">
        <v>11</v>
      </c>
      <c r="J120" s="49" t="s">
        <v>33</v>
      </c>
      <c r="K120" s="51"/>
      <c r="L120" s="51"/>
      <c r="M120" s="51"/>
      <c r="N120" s="51"/>
      <c r="O120" s="51"/>
      <c r="P120" s="51"/>
      <c r="Q120" s="51"/>
      <c r="R120" s="51"/>
      <c r="S120" s="48"/>
    </row>
    <row r="121" spans="1:20" s="15" customFormat="1" ht="19.2" customHeight="1" thickTop="1" x14ac:dyDescent="0.3">
      <c r="A121" s="13"/>
      <c r="B121" s="14"/>
      <c r="C121" s="130" t="s">
        <v>0</v>
      </c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2"/>
      <c r="R121" s="132"/>
      <c r="S121" s="133"/>
    </row>
    <row r="122" spans="1:20" s="15" customFormat="1" ht="19.2" customHeight="1" x14ac:dyDescent="0.3">
      <c r="A122" s="16"/>
      <c r="B122" s="17"/>
      <c r="C122" s="134" t="s">
        <v>40</v>
      </c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6"/>
      <c r="R122" s="136"/>
      <c r="S122" s="137"/>
    </row>
    <row r="123" spans="1:20" s="15" customFormat="1" ht="19.2" customHeight="1" thickBot="1" x14ac:dyDescent="0.35">
      <c r="A123" s="65"/>
      <c r="B123" s="66"/>
      <c r="C123" s="125" t="s">
        <v>38</v>
      </c>
      <c r="D123" s="126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20"/>
      <c r="P123" s="20"/>
      <c r="Q123" s="128" t="s">
        <v>41</v>
      </c>
      <c r="R123" s="128"/>
      <c r="S123" s="129"/>
    </row>
    <row r="124" spans="1:20" s="22" customFormat="1" ht="21" customHeight="1" x14ac:dyDescent="0.3">
      <c r="A124" s="115"/>
      <c r="B124" s="117" t="s">
        <v>1</v>
      </c>
      <c r="C124" s="119" t="s">
        <v>2</v>
      </c>
      <c r="D124" s="117" t="s">
        <v>14</v>
      </c>
      <c r="E124" s="117" t="s">
        <v>19</v>
      </c>
      <c r="F124" s="117" t="s">
        <v>15</v>
      </c>
      <c r="G124" s="117" t="s">
        <v>16</v>
      </c>
      <c r="H124" s="117" t="s">
        <v>17</v>
      </c>
      <c r="I124" s="117" t="s">
        <v>3</v>
      </c>
      <c r="J124" s="117"/>
      <c r="K124" s="117"/>
      <c r="L124" s="121" t="s">
        <v>4</v>
      </c>
      <c r="M124" s="117" t="s">
        <v>5</v>
      </c>
      <c r="N124" s="117"/>
      <c r="O124" s="117"/>
      <c r="P124" s="121" t="s">
        <v>4</v>
      </c>
      <c r="Q124" s="121" t="s">
        <v>6</v>
      </c>
      <c r="R124" s="117" t="s">
        <v>7</v>
      </c>
      <c r="S124" s="123" t="s">
        <v>18</v>
      </c>
      <c r="T124" s="21"/>
    </row>
    <row r="125" spans="1:20" s="22" customFormat="1" ht="21" customHeight="1" thickBot="1" x14ac:dyDescent="0.35">
      <c r="A125" s="116"/>
      <c r="B125" s="118"/>
      <c r="C125" s="120"/>
      <c r="D125" s="118"/>
      <c r="E125" s="118"/>
      <c r="F125" s="118"/>
      <c r="G125" s="118"/>
      <c r="H125" s="118"/>
      <c r="I125" s="67">
        <v>1</v>
      </c>
      <c r="J125" s="67">
        <v>2</v>
      </c>
      <c r="K125" s="67">
        <v>3</v>
      </c>
      <c r="L125" s="122"/>
      <c r="M125" s="67">
        <v>1</v>
      </c>
      <c r="N125" s="67">
        <v>2</v>
      </c>
      <c r="O125" s="67">
        <v>3</v>
      </c>
      <c r="P125" s="122"/>
      <c r="Q125" s="122"/>
      <c r="R125" s="118"/>
      <c r="S125" s="124"/>
    </row>
    <row r="126" spans="1:20" s="33" customFormat="1" ht="12.75" customHeight="1" x14ac:dyDescent="0.25">
      <c r="A126" s="24">
        <v>1</v>
      </c>
      <c r="B126" s="25" t="s">
        <v>88</v>
      </c>
      <c r="C126" s="26" t="s">
        <v>12</v>
      </c>
      <c r="D126" s="26"/>
      <c r="E126" s="26"/>
      <c r="F126" s="26"/>
      <c r="G126" s="26" t="s">
        <v>70</v>
      </c>
      <c r="H126" s="27">
        <v>47</v>
      </c>
      <c r="I126" s="95">
        <v>38</v>
      </c>
      <c r="J126" s="94">
        <v>41</v>
      </c>
      <c r="K126" s="94">
        <v>43</v>
      </c>
      <c r="L126" s="28">
        <v>43</v>
      </c>
      <c r="M126" s="94">
        <v>48</v>
      </c>
      <c r="N126" s="94">
        <v>52</v>
      </c>
      <c r="O126" s="92">
        <v>55</v>
      </c>
      <c r="P126" s="29">
        <v>52</v>
      </c>
      <c r="Q126" s="30">
        <f t="shared" ref="Q126:Q127" si="30">L126+P126</f>
        <v>95</v>
      </c>
      <c r="R126" s="31">
        <f>153.55*1.45</f>
        <v>222.64750000000001</v>
      </c>
      <c r="S126" s="111">
        <v>6</v>
      </c>
    </row>
    <row r="127" spans="1:20" s="33" customFormat="1" ht="12.75" customHeight="1" x14ac:dyDescent="0.25">
      <c r="A127" s="24">
        <v>2</v>
      </c>
      <c r="B127" s="25" t="s">
        <v>44</v>
      </c>
      <c r="C127" s="26" t="s">
        <v>13</v>
      </c>
      <c r="D127" s="26"/>
      <c r="E127" s="26"/>
      <c r="F127" s="26"/>
      <c r="G127" s="26" t="s">
        <v>70</v>
      </c>
      <c r="H127" s="62">
        <v>105</v>
      </c>
      <c r="I127" s="94">
        <v>95</v>
      </c>
      <c r="J127" s="94">
        <v>98</v>
      </c>
      <c r="K127" s="92">
        <v>100</v>
      </c>
      <c r="L127" s="28">
        <v>98</v>
      </c>
      <c r="M127" s="92">
        <v>125</v>
      </c>
      <c r="N127" s="92">
        <v>125</v>
      </c>
      <c r="O127" s="92">
        <v>125</v>
      </c>
      <c r="P127" s="29">
        <v>0</v>
      </c>
      <c r="Q127" s="30">
        <f t="shared" si="30"/>
        <v>98</v>
      </c>
      <c r="R127" s="31">
        <f t="shared" ref="R127:R128" si="31">IF(H127="","",Q127*10^((0.722762521)*LOG10(H127/193.609)^2))</f>
        <v>110.22103725002462</v>
      </c>
      <c r="S127" s="112"/>
    </row>
    <row r="128" spans="1:20" s="33" customFormat="1" ht="12.75" customHeight="1" x14ac:dyDescent="0.25">
      <c r="A128" s="24">
        <v>3</v>
      </c>
      <c r="B128" s="25" t="s">
        <v>45</v>
      </c>
      <c r="C128" s="26" t="s">
        <v>13</v>
      </c>
      <c r="D128" s="26"/>
      <c r="E128" s="26"/>
      <c r="F128" s="26"/>
      <c r="G128" s="26" t="s">
        <v>70</v>
      </c>
      <c r="H128" s="62">
        <v>100.5</v>
      </c>
      <c r="I128" s="94">
        <v>100</v>
      </c>
      <c r="J128" s="94">
        <v>105</v>
      </c>
      <c r="K128" s="94">
        <v>107</v>
      </c>
      <c r="L128" s="28">
        <v>107</v>
      </c>
      <c r="M128" s="94">
        <v>125</v>
      </c>
      <c r="N128" s="94">
        <v>130</v>
      </c>
      <c r="O128" s="94">
        <v>135</v>
      </c>
      <c r="P128" s="29">
        <v>135</v>
      </c>
      <c r="Q128" s="30">
        <f>L128+P128</f>
        <v>242</v>
      </c>
      <c r="R128" s="31">
        <f t="shared" si="31"/>
        <v>276.96360629671597</v>
      </c>
      <c r="S128" s="112"/>
    </row>
    <row r="129" spans="1:20" s="72" customFormat="1" ht="12" customHeight="1" thickBot="1" x14ac:dyDescent="0.25">
      <c r="A129" s="70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82">
        <f>SUM(R126:R128)</f>
        <v>609.83214354674055</v>
      </c>
      <c r="S129" s="113"/>
    </row>
    <row r="130" spans="1:20" ht="15" thickBot="1" x14ac:dyDescent="0.35"/>
    <row r="131" spans="1:20" s="22" customFormat="1" ht="21" customHeight="1" x14ac:dyDescent="0.3">
      <c r="A131" s="115"/>
      <c r="B131" s="117" t="s">
        <v>1</v>
      </c>
      <c r="C131" s="119" t="s">
        <v>2</v>
      </c>
      <c r="D131" s="117" t="s">
        <v>14</v>
      </c>
      <c r="E131" s="117" t="s">
        <v>19</v>
      </c>
      <c r="F131" s="117" t="s">
        <v>15</v>
      </c>
      <c r="G131" s="117" t="s">
        <v>16</v>
      </c>
      <c r="H131" s="117" t="s">
        <v>17</v>
      </c>
      <c r="I131" s="117" t="s">
        <v>3</v>
      </c>
      <c r="J131" s="117"/>
      <c r="K131" s="117"/>
      <c r="L131" s="121" t="s">
        <v>4</v>
      </c>
      <c r="M131" s="117" t="s">
        <v>5</v>
      </c>
      <c r="N131" s="117"/>
      <c r="O131" s="117"/>
      <c r="P131" s="121" t="s">
        <v>4</v>
      </c>
      <c r="Q131" s="121" t="s">
        <v>6</v>
      </c>
      <c r="R131" s="117" t="s">
        <v>7</v>
      </c>
      <c r="S131" s="123" t="s">
        <v>18</v>
      </c>
      <c r="T131" s="21"/>
    </row>
    <row r="132" spans="1:20" s="22" customFormat="1" ht="21" customHeight="1" x14ac:dyDescent="0.3">
      <c r="A132" s="116"/>
      <c r="B132" s="118"/>
      <c r="C132" s="120"/>
      <c r="D132" s="118"/>
      <c r="E132" s="118"/>
      <c r="F132" s="118"/>
      <c r="G132" s="118"/>
      <c r="H132" s="118"/>
      <c r="I132" s="67">
        <v>1</v>
      </c>
      <c r="J132" s="67">
        <v>2</v>
      </c>
      <c r="K132" s="67">
        <v>3</v>
      </c>
      <c r="L132" s="122"/>
      <c r="M132" s="67">
        <v>1</v>
      </c>
      <c r="N132" s="67">
        <v>2</v>
      </c>
      <c r="O132" s="67">
        <v>3</v>
      </c>
      <c r="P132" s="122"/>
      <c r="Q132" s="122"/>
      <c r="R132" s="118"/>
      <c r="S132" s="124"/>
    </row>
    <row r="133" spans="1:20" s="33" customFormat="1" ht="12.75" customHeight="1" x14ac:dyDescent="0.25">
      <c r="A133" s="24">
        <v>1</v>
      </c>
      <c r="B133" s="25" t="s">
        <v>79</v>
      </c>
      <c r="C133" s="26" t="s">
        <v>12</v>
      </c>
      <c r="D133" s="26"/>
      <c r="E133" s="26"/>
      <c r="F133" s="26"/>
      <c r="G133" s="26" t="s">
        <v>60</v>
      </c>
      <c r="H133" s="36">
        <v>44.3</v>
      </c>
      <c r="I133" s="91">
        <v>41</v>
      </c>
      <c r="J133" s="94">
        <v>42</v>
      </c>
      <c r="K133" s="92">
        <v>44</v>
      </c>
      <c r="L133" s="28">
        <v>42</v>
      </c>
      <c r="M133" s="94">
        <v>55</v>
      </c>
      <c r="N133" s="94">
        <v>58</v>
      </c>
      <c r="O133" s="94">
        <v>60</v>
      </c>
      <c r="P133" s="29">
        <v>60</v>
      </c>
      <c r="Q133" s="30">
        <f>L133+P133</f>
        <v>102</v>
      </c>
      <c r="R133" s="31">
        <f>173.16*1.45</f>
        <v>251.08199999999999</v>
      </c>
      <c r="S133" s="111">
        <v>5</v>
      </c>
    </row>
    <row r="134" spans="1:20" s="33" customFormat="1" ht="12.75" customHeight="1" x14ac:dyDescent="0.25">
      <c r="A134" s="24">
        <v>2</v>
      </c>
      <c r="B134" s="25" t="s">
        <v>76</v>
      </c>
      <c r="C134" s="26" t="s">
        <v>13</v>
      </c>
      <c r="D134" s="26"/>
      <c r="E134" s="26"/>
      <c r="F134" s="26"/>
      <c r="G134" s="26" t="s">
        <v>60</v>
      </c>
      <c r="H134" s="62">
        <v>62</v>
      </c>
      <c r="I134" s="94">
        <v>20</v>
      </c>
      <c r="J134" s="94">
        <v>22</v>
      </c>
      <c r="K134" s="94">
        <v>23</v>
      </c>
      <c r="L134" s="28">
        <v>23</v>
      </c>
      <c r="M134" s="94">
        <v>27</v>
      </c>
      <c r="N134" s="92">
        <v>30</v>
      </c>
      <c r="O134" s="92">
        <v>33</v>
      </c>
      <c r="P134" s="29">
        <v>27</v>
      </c>
      <c r="Q134" s="109">
        <f t="shared" ref="Q134" si="32">L134+P134</f>
        <v>50</v>
      </c>
      <c r="R134" s="107">
        <f t="shared" ref="R134" si="33">IF(H134="","",Q134*10^((0.722762521)*LOG10(H134/193.609)^2))</f>
        <v>75.115835668150638</v>
      </c>
      <c r="S134" s="112"/>
    </row>
    <row r="135" spans="1:20" s="33" customFormat="1" ht="12.75" customHeight="1" x14ac:dyDescent="0.25">
      <c r="A135" s="24">
        <v>3</v>
      </c>
      <c r="B135" s="25" t="s">
        <v>57</v>
      </c>
      <c r="C135" s="26" t="s">
        <v>13</v>
      </c>
      <c r="D135" s="26"/>
      <c r="E135" s="26"/>
      <c r="F135" s="26"/>
      <c r="G135" s="26" t="s">
        <v>60</v>
      </c>
      <c r="H135" s="62">
        <v>63.5</v>
      </c>
      <c r="I135" s="94">
        <v>83</v>
      </c>
      <c r="J135" s="92">
        <v>86</v>
      </c>
      <c r="K135" s="92">
        <v>90</v>
      </c>
      <c r="L135" s="28">
        <v>83</v>
      </c>
      <c r="M135" s="94">
        <v>108</v>
      </c>
      <c r="N135" s="94">
        <v>112</v>
      </c>
      <c r="O135" s="92">
        <v>116</v>
      </c>
      <c r="P135" s="29">
        <v>112</v>
      </c>
      <c r="Q135" s="30">
        <f t="shared" ref="Q135" si="34">L135+P135</f>
        <v>195</v>
      </c>
      <c r="R135" s="31">
        <f t="shared" ref="R135" si="35">IF(H135="","",Q135*10^((0.722762521)*LOG10(H135/193.609)^2))</f>
        <v>288.03966765854631</v>
      </c>
      <c r="S135" s="112"/>
    </row>
    <row r="136" spans="1:20" s="72" customFormat="1" ht="12" customHeight="1" thickBot="1" x14ac:dyDescent="0.25">
      <c r="A136" s="70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82">
        <f>SUM(R133:R135)</f>
        <v>614.23750332669692</v>
      </c>
      <c r="S136" s="113"/>
    </row>
    <row r="137" spans="1:20" ht="15" thickBot="1" x14ac:dyDescent="0.35"/>
    <row r="138" spans="1:20" s="22" customFormat="1" ht="21" customHeight="1" x14ac:dyDescent="0.3">
      <c r="A138" s="115"/>
      <c r="B138" s="117" t="s">
        <v>1</v>
      </c>
      <c r="C138" s="119" t="s">
        <v>2</v>
      </c>
      <c r="D138" s="117" t="s">
        <v>14</v>
      </c>
      <c r="E138" s="117" t="s">
        <v>19</v>
      </c>
      <c r="F138" s="117" t="s">
        <v>15</v>
      </c>
      <c r="G138" s="117" t="s">
        <v>16</v>
      </c>
      <c r="H138" s="117" t="s">
        <v>17</v>
      </c>
      <c r="I138" s="117" t="s">
        <v>3</v>
      </c>
      <c r="J138" s="117"/>
      <c r="K138" s="117"/>
      <c r="L138" s="121" t="s">
        <v>4</v>
      </c>
      <c r="M138" s="117" t="s">
        <v>5</v>
      </c>
      <c r="N138" s="117"/>
      <c r="O138" s="117"/>
      <c r="P138" s="121" t="s">
        <v>4</v>
      </c>
      <c r="Q138" s="121" t="s">
        <v>6</v>
      </c>
      <c r="R138" s="117" t="s">
        <v>7</v>
      </c>
      <c r="S138" s="123" t="s">
        <v>18</v>
      </c>
      <c r="T138" s="21"/>
    </row>
    <row r="139" spans="1:20" s="22" customFormat="1" ht="21" customHeight="1" x14ac:dyDescent="0.3">
      <c r="A139" s="116"/>
      <c r="B139" s="118"/>
      <c r="C139" s="120"/>
      <c r="D139" s="118"/>
      <c r="E139" s="118"/>
      <c r="F139" s="118"/>
      <c r="G139" s="118"/>
      <c r="H139" s="118"/>
      <c r="I139" s="67">
        <v>1</v>
      </c>
      <c r="J139" s="67">
        <v>2</v>
      </c>
      <c r="K139" s="67">
        <v>3</v>
      </c>
      <c r="L139" s="122"/>
      <c r="M139" s="67">
        <v>1</v>
      </c>
      <c r="N139" s="67">
        <v>2</v>
      </c>
      <c r="O139" s="67">
        <v>3</v>
      </c>
      <c r="P139" s="122"/>
      <c r="Q139" s="122"/>
      <c r="R139" s="118"/>
      <c r="S139" s="124"/>
    </row>
    <row r="140" spans="1:20" s="33" customFormat="1" ht="12.75" customHeight="1" x14ac:dyDescent="0.25">
      <c r="A140" s="24">
        <v>1</v>
      </c>
      <c r="B140" s="25" t="s">
        <v>80</v>
      </c>
      <c r="C140" s="26" t="s">
        <v>12</v>
      </c>
      <c r="D140" s="26"/>
      <c r="E140" s="26"/>
      <c r="F140" s="26"/>
      <c r="G140" s="26" t="s">
        <v>77</v>
      </c>
      <c r="H140" s="36">
        <v>56</v>
      </c>
      <c r="I140" s="95">
        <v>39</v>
      </c>
      <c r="J140" s="94">
        <v>42</v>
      </c>
      <c r="K140" s="92">
        <v>46</v>
      </c>
      <c r="L140" s="28">
        <v>42</v>
      </c>
      <c r="M140" s="94">
        <v>50</v>
      </c>
      <c r="N140" s="94">
        <v>54</v>
      </c>
      <c r="O140" s="94">
        <v>57</v>
      </c>
      <c r="P140" s="29">
        <v>57</v>
      </c>
      <c r="Q140" s="30">
        <f t="shared" ref="Q140" si="36">L140+P140</f>
        <v>99</v>
      </c>
      <c r="R140" s="31">
        <f>140.3*1.45</f>
        <v>203.435</v>
      </c>
      <c r="S140" s="111">
        <v>8</v>
      </c>
    </row>
    <row r="141" spans="1:20" s="33" customFormat="1" ht="12.75" customHeight="1" x14ac:dyDescent="0.25">
      <c r="A141" s="24">
        <v>2</v>
      </c>
      <c r="B141" s="25" t="s">
        <v>78</v>
      </c>
      <c r="C141" s="26" t="s">
        <v>13</v>
      </c>
      <c r="D141" s="26"/>
      <c r="E141" s="26"/>
      <c r="F141" s="26"/>
      <c r="G141" s="26" t="s">
        <v>77</v>
      </c>
      <c r="H141" s="62">
        <v>36.799999999999997</v>
      </c>
      <c r="I141" s="94">
        <v>27</v>
      </c>
      <c r="J141" s="94">
        <v>30</v>
      </c>
      <c r="K141" s="94">
        <v>32</v>
      </c>
      <c r="L141" s="28">
        <v>32</v>
      </c>
      <c r="M141" s="94">
        <v>37</v>
      </c>
      <c r="N141" s="94">
        <v>40</v>
      </c>
      <c r="O141" s="92">
        <v>42</v>
      </c>
      <c r="P141" s="29">
        <v>40</v>
      </c>
      <c r="Q141" s="109">
        <f t="shared" ref="Q141:Q142" si="37">L141+P141</f>
        <v>72</v>
      </c>
      <c r="R141" s="107">
        <f t="shared" ref="R141:R142" si="38">IF(H141="","",Q141*10^((0.722762521)*LOG10(H141/193.609)^2))</f>
        <v>171.05473377269186</v>
      </c>
      <c r="S141" s="112"/>
    </row>
    <row r="142" spans="1:20" s="33" customFormat="1" ht="12.75" customHeight="1" x14ac:dyDescent="0.25">
      <c r="A142" s="24">
        <v>3</v>
      </c>
      <c r="B142" s="25" t="s">
        <v>61</v>
      </c>
      <c r="C142" s="26" t="s">
        <v>13</v>
      </c>
      <c r="D142" s="26"/>
      <c r="E142" s="26"/>
      <c r="F142" s="26"/>
      <c r="G142" s="26" t="s">
        <v>77</v>
      </c>
      <c r="H142" s="62">
        <v>93.95</v>
      </c>
      <c r="I142" s="94">
        <v>71</v>
      </c>
      <c r="J142" s="94">
        <v>75</v>
      </c>
      <c r="K142" s="92">
        <v>77</v>
      </c>
      <c r="L142" s="28">
        <v>75</v>
      </c>
      <c r="M142" s="94">
        <v>85</v>
      </c>
      <c r="N142" s="94">
        <v>90</v>
      </c>
      <c r="O142" s="92">
        <v>95</v>
      </c>
      <c r="P142" s="29">
        <v>90</v>
      </c>
      <c r="Q142" s="109">
        <f t="shared" si="37"/>
        <v>165</v>
      </c>
      <c r="R142" s="31">
        <f t="shared" si="38"/>
        <v>194.4278578005258</v>
      </c>
      <c r="S142" s="112"/>
    </row>
    <row r="143" spans="1:20" s="72" customFormat="1" ht="12" customHeight="1" thickBot="1" x14ac:dyDescent="0.25">
      <c r="A143" s="70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82">
        <f>SUM(R140:R142)</f>
        <v>568.91759157321769</v>
      </c>
      <c r="S143" s="113"/>
    </row>
    <row r="144" spans="1:20" ht="15" thickBot="1" x14ac:dyDescent="0.35"/>
    <row r="145" spans="1:20" s="22" customFormat="1" ht="21" customHeight="1" x14ac:dyDescent="0.3">
      <c r="A145" s="115"/>
      <c r="B145" s="117" t="s">
        <v>1</v>
      </c>
      <c r="C145" s="119" t="s">
        <v>2</v>
      </c>
      <c r="D145" s="117" t="s">
        <v>14</v>
      </c>
      <c r="E145" s="117" t="s">
        <v>19</v>
      </c>
      <c r="F145" s="117" t="s">
        <v>15</v>
      </c>
      <c r="G145" s="117" t="s">
        <v>16</v>
      </c>
      <c r="H145" s="117" t="s">
        <v>17</v>
      </c>
      <c r="I145" s="117" t="s">
        <v>3</v>
      </c>
      <c r="J145" s="117"/>
      <c r="K145" s="117"/>
      <c r="L145" s="121" t="s">
        <v>4</v>
      </c>
      <c r="M145" s="117" t="s">
        <v>5</v>
      </c>
      <c r="N145" s="117"/>
      <c r="O145" s="117"/>
      <c r="P145" s="121" t="s">
        <v>4</v>
      </c>
      <c r="Q145" s="121" t="s">
        <v>6</v>
      </c>
      <c r="R145" s="117" t="s">
        <v>7</v>
      </c>
      <c r="S145" s="123" t="s">
        <v>18</v>
      </c>
      <c r="T145" s="21"/>
    </row>
    <row r="146" spans="1:20" s="22" customFormat="1" ht="21" customHeight="1" x14ac:dyDescent="0.3">
      <c r="A146" s="116"/>
      <c r="B146" s="118"/>
      <c r="C146" s="120"/>
      <c r="D146" s="118"/>
      <c r="E146" s="118"/>
      <c r="F146" s="118"/>
      <c r="G146" s="118"/>
      <c r="H146" s="118"/>
      <c r="I146" s="67">
        <v>1</v>
      </c>
      <c r="J146" s="67">
        <v>2</v>
      </c>
      <c r="K146" s="67">
        <v>3</v>
      </c>
      <c r="L146" s="122"/>
      <c r="M146" s="67">
        <v>1</v>
      </c>
      <c r="N146" s="67">
        <v>2</v>
      </c>
      <c r="O146" s="67">
        <v>3</v>
      </c>
      <c r="P146" s="122"/>
      <c r="Q146" s="122"/>
      <c r="R146" s="118"/>
      <c r="S146" s="124"/>
    </row>
    <row r="147" spans="1:20" s="33" customFormat="1" ht="12.75" customHeight="1" x14ac:dyDescent="0.25">
      <c r="A147" s="74"/>
      <c r="B147" s="25"/>
      <c r="C147" s="26"/>
      <c r="D147" s="26"/>
      <c r="E147" s="26"/>
      <c r="F147" s="26"/>
      <c r="G147" s="26"/>
      <c r="H147" s="62"/>
      <c r="I147" s="26"/>
      <c r="J147" s="68"/>
      <c r="K147" s="26"/>
      <c r="L147" s="69"/>
      <c r="M147" s="26"/>
      <c r="N147" s="26"/>
      <c r="O147" s="68"/>
      <c r="P147" s="29"/>
      <c r="Q147" s="30"/>
      <c r="R147" s="31"/>
      <c r="S147" s="111"/>
    </row>
    <row r="148" spans="1:20" s="33" customFormat="1" ht="12.75" customHeight="1" x14ac:dyDescent="0.25">
      <c r="A148" s="74"/>
      <c r="B148" s="25"/>
      <c r="C148" s="26"/>
      <c r="D148" s="26"/>
      <c r="E148" s="26"/>
      <c r="F148" s="26"/>
      <c r="G148" s="26"/>
      <c r="H148" s="62"/>
      <c r="I148" s="26"/>
      <c r="J148" s="68"/>
      <c r="K148" s="68"/>
      <c r="L148" s="69"/>
      <c r="M148" s="26"/>
      <c r="N148" s="26"/>
      <c r="O148" s="68"/>
      <c r="P148" s="29"/>
      <c r="Q148" s="30"/>
      <c r="R148" s="31"/>
      <c r="S148" s="112"/>
    </row>
    <row r="149" spans="1:20" s="33" customFormat="1" ht="12.75" customHeight="1" thickBot="1" x14ac:dyDescent="0.3">
      <c r="A149" s="75"/>
      <c r="B149" s="76"/>
      <c r="C149" s="77"/>
      <c r="D149" s="77"/>
      <c r="E149" s="77"/>
      <c r="F149" s="77"/>
      <c r="G149" s="77"/>
      <c r="H149" s="78"/>
      <c r="I149" s="77"/>
      <c r="J149" s="77"/>
      <c r="K149" s="77"/>
      <c r="L149" s="79"/>
      <c r="M149" s="77"/>
      <c r="N149" s="77"/>
      <c r="O149" s="77"/>
      <c r="P149" s="80"/>
      <c r="Q149" s="81"/>
      <c r="R149" s="31"/>
      <c r="S149" s="112"/>
    </row>
    <row r="150" spans="1:20" s="72" customFormat="1" ht="12" customHeight="1" thickBot="1" x14ac:dyDescent="0.25">
      <c r="A150" s="70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82">
        <f>SUM(R147:R149)</f>
        <v>0</v>
      </c>
      <c r="S150" s="113"/>
    </row>
    <row r="151" spans="1:20" s="47" customFormat="1" ht="22.95" customHeight="1" x14ac:dyDescent="0.25">
      <c r="A151" s="114" t="s">
        <v>30</v>
      </c>
      <c r="B151" s="114"/>
      <c r="C151" s="114"/>
      <c r="D151" s="114"/>
      <c r="E151" s="114"/>
      <c r="F151" s="114"/>
      <c r="G151" s="114"/>
      <c r="H151" s="47" t="s">
        <v>8</v>
      </c>
      <c r="I151" s="48" t="s">
        <v>9</v>
      </c>
      <c r="J151" s="49" t="s">
        <v>33</v>
      </c>
      <c r="K151" s="49"/>
      <c r="L151" s="49"/>
      <c r="M151" s="49"/>
      <c r="N151" s="49"/>
      <c r="O151" s="49"/>
      <c r="P151" s="49"/>
      <c r="Q151" s="49"/>
      <c r="R151" s="49"/>
      <c r="S151" s="48"/>
    </row>
    <row r="152" spans="1:20" s="47" customFormat="1" ht="22.95" customHeight="1" x14ac:dyDescent="0.25">
      <c r="A152" s="114" t="s">
        <v>31</v>
      </c>
      <c r="B152" s="114"/>
      <c r="C152" s="114"/>
      <c r="D152" s="114"/>
      <c r="E152" s="114"/>
      <c r="F152" s="114"/>
      <c r="G152" s="114"/>
      <c r="H152" s="50"/>
      <c r="I152" s="48" t="s">
        <v>10</v>
      </c>
      <c r="J152" s="49" t="s">
        <v>33</v>
      </c>
      <c r="K152" s="49"/>
      <c r="L152" s="49"/>
      <c r="M152" s="49"/>
      <c r="N152" s="49"/>
      <c r="O152" s="49"/>
      <c r="P152" s="49"/>
      <c r="Q152" s="49"/>
      <c r="R152" s="49"/>
      <c r="S152" s="48"/>
    </row>
    <row r="153" spans="1:20" s="52" customFormat="1" ht="22.95" customHeight="1" thickBot="1" x14ac:dyDescent="0.3">
      <c r="A153" s="114" t="s">
        <v>32</v>
      </c>
      <c r="B153" s="114"/>
      <c r="C153" s="114"/>
      <c r="D153" s="114"/>
      <c r="E153" s="114"/>
      <c r="F153" s="114"/>
      <c r="G153" s="50" t="s">
        <v>41</v>
      </c>
      <c r="I153" s="48" t="s">
        <v>11</v>
      </c>
      <c r="J153" s="49" t="s">
        <v>33</v>
      </c>
      <c r="K153" s="51"/>
      <c r="L153" s="51"/>
      <c r="M153" s="51"/>
      <c r="N153" s="51"/>
      <c r="O153" s="51"/>
      <c r="P153" s="51"/>
      <c r="Q153" s="51"/>
      <c r="R153" s="51"/>
      <c r="S153" s="48"/>
    </row>
    <row r="154" spans="1:20" s="15" customFormat="1" ht="19.2" customHeight="1" thickTop="1" x14ac:dyDescent="0.3">
      <c r="A154" s="13"/>
      <c r="B154" s="14"/>
      <c r="C154" s="130" t="s">
        <v>0</v>
      </c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2"/>
      <c r="R154" s="132"/>
      <c r="S154" s="133"/>
    </row>
    <row r="155" spans="1:20" s="15" customFormat="1" ht="19.2" customHeight="1" x14ac:dyDescent="0.3">
      <c r="A155" s="16"/>
      <c r="B155" s="17"/>
      <c r="C155" s="134" t="s">
        <v>40</v>
      </c>
      <c r="D155" s="135"/>
      <c r="E155" s="135"/>
      <c r="F155" s="135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6"/>
      <c r="R155" s="136"/>
      <c r="S155" s="137"/>
    </row>
    <row r="156" spans="1:20" s="15" customFormat="1" ht="19.2" customHeight="1" thickBot="1" x14ac:dyDescent="0.35">
      <c r="A156" s="65"/>
      <c r="B156" s="66"/>
      <c r="C156" s="125" t="s">
        <v>38</v>
      </c>
      <c r="D156" s="126"/>
      <c r="E156" s="127"/>
      <c r="F156" s="127"/>
      <c r="G156" s="127"/>
      <c r="H156" s="127"/>
      <c r="I156" s="127"/>
      <c r="J156" s="127"/>
      <c r="K156" s="127"/>
      <c r="L156" s="127"/>
      <c r="M156" s="127"/>
      <c r="N156" s="127"/>
      <c r="O156" s="20"/>
      <c r="P156" s="20"/>
      <c r="Q156" s="128" t="s">
        <v>41</v>
      </c>
      <c r="R156" s="128"/>
      <c r="S156" s="129"/>
    </row>
    <row r="157" spans="1:20" s="22" customFormat="1" ht="21" customHeight="1" x14ac:dyDescent="0.3">
      <c r="A157" s="115"/>
      <c r="B157" s="117" t="s">
        <v>1</v>
      </c>
      <c r="C157" s="119" t="s">
        <v>2</v>
      </c>
      <c r="D157" s="117" t="s">
        <v>14</v>
      </c>
      <c r="E157" s="117" t="s">
        <v>19</v>
      </c>
      <c r="F157" s="117" t="s">
        <v>15</v>
      </c>
      <c r="G157" s="117" t="s">
        <v>16</v>
      </c>
      <c r="H157" s="117" t="s">
        <v>17</v>
      </c>
      <c r="I157" s="117" t="s">
        <v>3</v>
      </c>
      <c r="J157" s="117"/>
      <c r="K157" s="117"/>
      <c r="L157" s="121" t="s">
        <v>4</v>
      </c>
      <c r="M157" s="117" t="s">
        <v>5</v>
      </c>
      <c r="N157" s="117"/>
      <c r="O157" s="117"/>
      <c r="P157" s="121" t="s">
        <v>4</v>
      </c>
      <c r="Q157" s="121" t="s">
        <v>6</v>
      </c>
      <c r="R157" s="117" t="s">
        <v>7</v>
      </c>
      <c r="S157" s="123" t="s">
        <v>18</v>
      </c>
      <c r="T157" s="21"/>
    </row>
    <row r="158" spans="1:20" s="22" customFormat="1" ht="21" customHeight="1" x14ac:dyDescent="0.3">
      <c r="A158" s="116"/>
      <c r="B158" s="118"/>
      <c r="C158" s="120"/>
      <c r="D158" s="118"/>
      <c r="E158" s="118"/>
      <c r="F158" s="118"/>
      <c r="G158" s="118"/>
      <c r="H158" s="118"/>
      <c r="I158" s="90">
        <v>1</v>
      </c>
      <c r="J158" s="90">
        <v>2</v>
      </c>
      <c r="K158" s="90">
        <v>3</v>
      </c>
      <c r="L158" s="122"/>
      <c r="M158" s="90">
        <v>1</v>
      </c>
      <c r="N158" s="90">
        <v>2</v>
      </c>
      <c r="O158" s="90">
        <v>3</v>
      </c>
      <c r="P158" s="122"/>
      <c r="Q158" s="122"/>
      <c r="R158" s="118"/>
      <c r="S158" s="124"/>
    </row>
    <row r="159" spans="1:20" s="33" customFormat="1" ht="12.75" customHeight="1" x14ac:dyDescent="0.25">
      <c r="A159" s="74"/>
      <c r="B159" s="25"/>
      <c r="C159" s="26"/>
      <c r="D159" s="26"/>
      <c r="E159" s="26"/>
      <c r="F159" s="26"/>
      <c r="G159" s="26"/>
      <c r="H159" s="62"/>
      <c r="I159" s="26"/>
      <c r="J159" s="68"/>
      <c r="K159" s="26"/>
      <c r="L159" s="69"/>
      <c r="M159" s="26"/>
      <c r="N159" s="26"/>
      <c r="O159" s="68"/>
      <c r="P159" s="29"/>
      <c r="Q159" s="30"/>
      <c r="R159" s="31"/>
      <c r="S159" s="111"/>
    </row>
    <row r="160" spans="1:20" s="33" customFormat="1" ht="12.75" customHeight="1" x14ac:dyDescent="0.25">
      <c r="A160" s="74"/>
      <c r="B160" s="25"/>
      <c r="C160" s="26"/>
      <c r="D160" s="26"/>
      <c r="E160" s="26"/>
      <c r="F160" s="26"/>
      <c r="G160" s="26"/>
      <c r="H160" s="62"/>
      <c r="I160" s="26"/>
      <c r="J160" s="68"/>
      <c r="K160" s="68"/>
      <c r="L160" s="69"/>
      <c r="M160" s="26"/>
      <c r="N160" s="26"/>
      <c r="O160" s="68"/>
      <c r="P160" s="29"/>
      <c r="Q160" s="30"/>
      <c r="R160" s="31"/>
      <c r="S160" s="112"/>
    </row>
    <row r="161" spans="1:20" s="33" customFormat="1" ht="12.75" customHeight="1" thickBot="1" x14ac:dyDescent="0.3">
      <c r="A161" s="75"/>
      <c r="B161" s="76"/>
      <c r="C161" s="77"/>
      <c r="D161" s="77"/>
      <c r="E161" s="77"/>
      <c r="F161" s="77"/>
      <c r="G161" s="77"/>
      <c r="H161" s="78"/>
      <c r="I161" s="77"/>
      <c r="J161" s="77"/>
      <c r="K161" s="77"/>
      <c r="L161" s="79"/>
      <c r="M161" s="77"/>
      <c r="N161" s="77"/>
      <c r="O161" s="77"/>
      <c r="P161" s="80"/>
      <c r="Q161" s="81"/>
      <c r="R161" s="31"/>
      <c r="S161" s="112"/>
    </row>
    <row r="162" spans="1:20" s="72" customFormat="1" ht="12" customHeight="1" thickBot="1" x14ac:dyDescent="0.25">
      <c r="A162" s="70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82">
        <f>SUM(R159:R161)</f>
        <v>0</v>
      </c>
      <c r="S162" s="113"/>
    </row>
    <row r="163" spans="1:20" ht="15" thickBot="1" x14ac:dyDescent="0.35"/>
    <row r="164" spans="1:20" s="22" customFormat="1" ht="21" customHeight="1" x14ac:dyDescent="0.3">
      <c r="A164" s="115"/>
      <c r="B164" s="117" t="s">
        <v>1</v>
      </c>
      <c r="C164" s="119" t="s">
        <v>2</v>
      </c>
      <c r="D164" s="117" t="s">
        <v>14</v>
      </c>
      <c r="E164" s="117" t="s">
        <v>19</v>
      </c>
      <c r="F164" s="117" t="s">
        <v>15</v>
      </c>
      <c r="G164" s="117" t="s">
        <v>16</v>
      </c>
      <c r="H164" s="117" t="s">
        <v>17</v>
      </c>
      <c r="I164" s="117" t="s">
        <v>3</v>
      </c>
      <c r="J164" s="117"/>
      <c r="K164" s="117"/>
      <c r="L164" s="121" t="s">
        <v>4</v>
      </c>
      <c r="M164" s="117" t="s">
        <v>5</v>
      </c>
      <c r="N164" s="117"/>
      <c r="O164" s="117"/>
      <c r="P164" s="121" t="s">
        <v>4</v>
      </c>
      <c r="Q164" s="121" t="s">
        <v>6</v>
      </c>
      <c r="R164" s="117" t="s">
        <v>7</v>
      </c>
      <c r="S164" s="123" t="s">
        <v>18</v>
      </c>
      <c r="T164" s="21"/>
    </row>
    <row r="165" spans="1:20" s="22" customFormat="1" ht="21" customHeight="1" x14ac:dyDescent="0.3">
      <c r="A165" s="116"/>
      <c r="B165" s="118"/>
      <c r="C165" s="120"/>
      <c r="D165" s="118"/>
      <c r="E165" s="118"/>
      <c r="F165" s="118"/>
      <c r="G165" s="118"/>
      <c r="H165" s="118"/>
      <c r="I165" s="90">
        <v>1</v>
      </c>
      <c r="J165" s="90">
        <v>2</v>
      </c>
      <c r="K165" s="90">
        <v>3</v>
      </c>
      <c r="L165" s="122"/>
      <c r="M165" s="90">
        <v>1</v>
      </c>
      <c r="N165" s="90">
        <v>2</v>
      </c>
      <c r="O165" s="90">
        <v>3</v>
      </c>
      <c r="P165" s="122"/>
      <c r="Q165" s="122"/>
      <c r="R165" s="118"/>
      <c r="S165" s="124"/>
    </row>
    <row r="166" spans="1:20" s="33" customFormat="1" ht="12.75" customHeight="1" x14ac:dyDescent="0.25">
      <c r="A166" s="74"/>
      <c r="B166" s="25"/>
      <c r="C166" s="26"/>
      <c r="D166" s="26"/>
      <c r="E166" s="26"/>
      <c r="F166" s="26"/>
      <c r="G166" s="26"/>
      <c r="H166" s="62"/>
      <c r="I166" s="26"/>
      <c r="J166" s="68"/>
      <c r="K166" s="26"/>
      <c r="L166" s="69"/>
      <c r="M166" s="26"/>
      <c r="N166" s="26"/>
      <c r="O166" s="68"/>
      <c r="P166" s="29"/>
      <c r="Q166" s="30"/>
      <c r="R166" s="31"/>
      <c r="S166" s="111"/>
    </row>
    <row r="167" spans="1:20" s="33" customFormat="1" ht="12.75" customHeight="1" x14ac:dyDescent="0.25">
      <c r="A167" s="74"/>
      <c r="B167" s="25"/>
      <c r="C167" s="26"/>
      <c r="D167" s="26"/>
      <c r="E167" s="26"/>
      <c r="F167" s="26"/>
      <c r="G167" s="26"/>
      <c r="H167" s="62"/>
      <c r="I167" s="26"/>
      <c r="J167" s="68"/>
      <c r="K167" s="68"/>
      <c r="L167" s="69"/>
      <c r="M167" s="26"/>
      <c r="N167" s="26"/>
      <c r="O167" s="68"/>
      <c r="P167" s="29"/>
      <c r="Q167" s="30"/>
      <c r="R167" s="31"/>
      <c r="S167" s="112"/>
    </row>
    <row r="168" spans="1:20" s="33" customFormat="1" ht="12.75" customHeight="1" thickBot="1" x14ac:dyDescent="0.3">
      <c r="A168" s="75"/>
      <c r="B168" s="76"/>
      <c r="C168" s="77"/>
      <c r="D168" s="77"/>
      <c r="E168" s="77"/>
      <c r="F168" s="77"/>
      <c r="G168" s="77"/>
      <c r="H168" s="78"/>
      <c r="I168" s="77"/>
      <c r="J168" s="77"/>
      <c r="K168" s="77"/>
      <c r="L168" s="79"/>
      <c r="M168" s="77"/>
      <c r="N168" s="77"/>
      <c r="O168" s="77"/>
      <c r="P168" s="80"/>
      <c r="Q168" s="81"/>
      <c r="R168" s="31"/>
      <c r="S168" s="112"/>
    </row>
    <row r="169" spans="1:20" s="72" customFormat="1" ht="12" customHeight="1" thickBot="1" x14ac:dyDescent="0.25">
      <c r="A169" s="70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82">
        <f>SUM(R166:R168)</f>
        <v>0</v>
      </c>
      <c r="S169" s="113"/>
    </row>
    <row r="170" spans="1:20" ht="15" thickBot="1" x14ac:dyDescent="0.35"/>
    <row r="171" spans="1:20" s="22" customFormat="1" ht="21" customHeight="1" x14ac:dyDescent="0.3">
      <c r="A171" s="115"/>
      <c r="B171" s="117" t="s">
        <v>1</v>
      </c>
      <c r="C171" s="119" t="s">
        <v>2</v>
      </c>
      <c r="D171" s="117" t="s">
        <v>14</v>
      </c>
      <c r="E171" s="117" t="s">
        <v>19</v>
      </c>
      <c r="F171" s="117" t="s">
        <v>15</v>
      </c>
      <c r="G171" s="117" t="s">
        <v>16</v>
      </c>
      <c r="H171" s="117" t="s">
        <v>17</v>
      </c>
      <c r="I171" s="117" t="s">
        <v>3</v>
      </c>
      <c r="J171" s="117"/>
      <c r="K171" s="117"/>
      <c r="L171" s="121" t="s">
        <v>4</v>
      </c>
      <c r="M171" s="117" t="s">
        <v>5</v>
      </c>
      <c r="N171" s="117"/>
      <c r="O171" s="117"/>
      <c r="P171" s="121" t="s">
        <v>4</v>
      </c>
      <c r="Q171" s="121" t="s">
        <v>6</v>
      </c>
      <c r="R171" s="117" t="s">
        <v>7</v>
      </c>
      <c r="S171" s="123" t="s">
        <v>18</v>
      </c>
      <c r="T171" s="21"/>
    </row>
    <row r="172" spans="1:20" s="22" customFormat="1" ht="21" customHeight="1" x14ac:dyDescent="0.3">
      <c r="A172" s="116"/>
      <c r="B172" s="118"/>
      <c r="C172" s="120"/>
      <c r="D172" s="118"/>
      <c r="E172" s="118"/>
      <c r="F172" s="118"/>
      <c r="G172" s="118"/>
      <c r="H172" s="118"/>
      <c r="I172" s="90">
        <v>1</v>
      </c>
      <c r="J172" s="90">
        <v>2</v>
      </c>
      <c r="K172" s="90">
        <v>3</v>
      </c>
      <c r="L172" s="122"/>
      <c r="M172" s="90">
        <v>1</v>
      </c>
      <c r="N172" s="90">
        <v>2</v>
      </c>
      <c r="O172" s="90">
        <v>3</v>
      </c>
      <c r="P172" s="122"/>
      <c r="Q172" s="122"/>
      <c r="R172" s="118"/>
      <c r="S172" s="124"/>
    </row>
    <row r="173" spans="1:20" s="33" customFormat="1" ht="12.75" customHeight="1" x14ac:dyDescent="0.25">
      <c r="A173" s="74"/>
      <c r="B173" s="25"/>
      <c r="C173" s="26"/>
      <c r="D173" s="26"/>
      <c r="E173" s="26"/>
      <c r="F173" s="26"/>
      <c r="G173" s="26"/>
      <c r="H173" s="62"/>
      <c r="I173" s="26"/>
      <c r="J173" s="68"/>
      <c r="K173" s="26"/>
      <c r="L173" s="69"/>
      <c r="M173" s="26"/>
      <c r="N173" s="26"/>
      <c r="O173" s="68"/>
      <c r="P173" s="29"/>
      <c r="Q173" s="30"/>
      <c r="R173" s="31"/>
      <c r="S173" s="111"/>
    </row>
    <row r="174" spans="1:20" s="33" customFormat="1" ht="12.75" customHeight="1" x14ac:dyDescent="0.25">
      <c r="A174" s="74"/>
      <c r="B174" s="25"/>
      <c r="C174" s="26"/>
      <c r="D174" s="26"/>
      <c r="E174" s="26"/>
      <c r="F174" s="26"/>
      <c r="G174" s="26"/>
      <c r="H174" s="62"/>
      <c r="I174" s="26"/>
      <c r="J174" s="68"/>
      <c r="K174" s="68"/>
      <c r="L174" s="69"/>
      <c r="M174" s="26"/>
      <c r="N174" s="26"/>
      <c r="O174" s="68"/>
      <c r="P174" s="29"/>
      <c r="Q174" s="30"/>
      <c r="R174" s="31"/>
      <c r="S174" s="112"/>
    </row>
    <row r="175" spans="1:20" s="33" customFormat="1" ht="12.75" customHeight="1" thickBot="1" x14ac:dyDescent="0.3">
      <c r="A175" s="75"/>
      <c r="B175" s="76"/>
      <c r="C175" s="77"/>
      <c r="D175" s="77"/>
      <c r="E175" s="77"/>
      <c r="F175" s="77"/>
      <c r="G175" s="77"/>
      <c r="H175" s="78"/>
      <c r="I175" s="77"/>
      <c r="J175" s="77"/>
      <c r="K175" s="77"/>
      <c r="L175" s="79"/>
      <c r="M175" s="77"/>
      <c r="N175" s="77"/>
      <c r="O175" s="77"/>
      <c r="P175" s="80"/>
      <c r="Q175" s="81"/>
      <c r="R175" s="31"/>
      <c r="S175" s="112"/>
    </row>
    <row r="176" spans="1:20" s="72" customFormat="1" ht="12" customHeight="1" thickBot="1" x14ac:dyDescent="0.25">
      <c r="A176" s="70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82">
        <f>SUM(R173:R175)</f>
        <v>0</v>
      </c>
      <c r="S176" s="113"/>
    </row>
    <row r="177" spans="1:20" ht="15" thickBot="1" x14ac:dyDescent="0.35"/>
    <row r="178" spans="1:20" s="22" customFormat="1" ht="21" customHeight="1" x14ac:dyDescent="0.3">
      <c r="A178" s="115"/>
      <c r="B178" s="117" t="s">
        <v>1</v>
      </c>
      <c r="C178" s="119" t="s">
        <v>2</v>
      </c>
      <c r="D178" s="117" t="s">
        <v>14</v>
      </c>
      <c r="E178" s="117" t="s">
        <v>19</v>
      </c>
      <c r="F178" s="117" t="s">
        <v>15</v>
      </c>
      <c r="G178" s="117" t="s">
        <v>16</v>
      </c>
      <c r="H178" s="117" t="s">
        <v>17</v>
      </c>
      <c r="I178" s="117" t="s">
        <v>3</v>
      </c>
      <c r="J178" s="117"/>
      <c r="K178" s="117"/>
      <c r="L178" s="121" t="s">
        <v>4</v>
      </c>
      <c r="M178" s="117" t="s">
        <v>5</v>
      </c>
      <c r="N178" s="117"/>
      <c r="O178" s="117"/>
      <c r="P178" s="121" t="s">
        <v>4</v>
      </c>
      <c r="Q178" s="121" t="s">
        <v>6</v>
      </c>
      <c r="R178" s="117" t="s">
        <v>7</v>
      </c>
      <c r="S178" s="123" t="s">
        <v>18</v>
      </c>
      <c r="T178" s="21"/>
    </row>
    <row r="179" spans="1:20" s="22" customFormat="1" ht="21" customHeight="1" x14ac:dyDescent="0.3">
      <c r="A179" s="116"/>
      <c r="B179" s="118"/>
      <c r="C179" s="120"/>
      <c r="D179" s="118"/>
      <c r="E179" s="118"/>
      <c r="F179" s="118"/>
      <c r="G179" s="118"/>
      <c r="H179" s="118"/>
      <c r="I179" s="90">
        <v>1</v>
      </c>
      <c r="J179" s="90">
        <v>2</v>
      </c>
      <c r="K179" s="90">
        <v>3</v>
      </c>
      <c r="L179" s="122"/>
      <c r="M179" s="90">
        <v>1</v>
      </c>
      <c r="N179" s="90">
        <v>2</v>
      </c>
      <c r="O179" s="90">
        <v>3</v>
      </c>
      <c r="P179" s="122"/>
      <c r="Q179" s="122"/>
      <c r="R179" s="118"/>
      <c r="S179" s="124"/>
    </row>
    <row r="180" spans="1:20" s="33" customFormat="1" ht="12.75" customHeight="1" x14ac:dyDescent="0.25">
      <c r="A180" s="74"/>
      <c r="B180" s="25"/>
      <c r="C180" s="26"/>
      <c r="D180" s="26"/>
      <c r="E180" s="26"/>
      <c r="F180" s="26"/>
      <c r="G180" s="26"/>
      <c r="H180" s="62"/>
      <c r="I180" s="26"/>
      <c r="J180" s="68"/>
      <c r="K180" s="26"/>
      <c r="L180" s="69"/>
      <c r="M180" s="26"/>
      <c r="N180" s="26"/>
      <c r="O180" s="68"/>
      <c r="P180" s="29"/>
      <c r="Q180" s="30"/>
      <c r="R180" s="31"/>
      <c r="S180" s="111"/>
    </row>
    <row r="181" spans="1:20" s="33" customFormat="1" ht="12.75" customHeight="1" x14ac:dyDescent="0.25">
      <c r="A181" s="74"/>
      <c r="B181" s="25"/>
      <c r="C181" s="26"/>
      <c r="D181" s="26"/>
      <c r="E181" s="26"/>
      <c r="F181" s="26"/>
      <c r="G181" s="26"/>
      <c r="H181" s="62"/>
      <c r="I181" s="26"/>
      <c r="J181" s="68"/>
      <c r="K181" s="68"/>
      <c r="L181" s="69"/>
      <c r="M181" s="26"/>
      <c r="N181" s="26"/>
      <c r="O181" s="68"/>
      <c r="P181" s="29"/>
      <c r="Q181" s="30"/>
      <c r="R181" s="31"/>
      <c r="S181" s="112"/>
    </row>
    <row r="182" spans="1:20" s="33" customFormat="1" ht="12.75" customHeight="1" thickBot="1" x14ac:dyDescent="0.3">
      <c r="A182" s="75"/>
      <c r="B182" s="76"/>
      <c r="C182" s="77"/>
      <c r="D182" s="77"/>
      <c r="E182" s="77"/>
      <c r="F182" s="77"/>
      <c r="G182" s="77"/>
      <c r="H182" s="78"/>
      <c r="I182" s="77"/>
      <c r="J182" s="77"/>
      <c r="K182" s="77"/>
      <c r="L182" s="79"/>
      <c r="M182" s="77"/>
      <c r="N182" s="77"/>
      <c r="O182" s="77"/>
      <c r="P182" s="80"/>
      <c r="Q182" s="81"/>
      <c r="R182" s="31"/>
      <c r="S182" s="112"/>
    </row>
    <row r="183" spans="1:20" s="72" customFormat="1" ht="12" customHeight="1" thickBot="1" x14ac:dyDescent="0.25">
      <c r="A183" s="70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82">
        <f>SUM(R180:R182)</f>
        <v>0</v>
      </c>
      <c r="S183" s="113"/>
    </row>
    <row r="184" spans="1:20" s="47" customFormat="1" ht="22.95" customHeight="1" x14ac:dyDescent="0.25">
      <c r="A184" s="114" t="s">
        <v>30</v>
      </c>
      <c r="B184" s="114"/>
      <c r="C184" s="114"/>
      <c r="D184" s="114"/>
      <c r="E184" s="114"/>
      <c r="F184" s="114"/>
      <c r="G184" s="114"/>
      <c r="H184" s="47" t="s">
        <v>8</v>
      </c>
      <c r="I184" s="48" t="s">
        <v>9</v>
      </c>
      <c r="J184" s="49" t="s">
        <v>33</v>
      </c>
      <c r="K184" s="49"/>
      <c r="L184" s="49"/>
      <c r="M184" s="49"/>
      <c r="N184" s="49"/>
      <c r="O184" s="49"/>
      <c r="P184" s="49"/>
      <c r="Q184" s="49"/>
      <c r="R184" s="49"/>
      <c r="S184" s="48"/>
    </row>
    <row r="185" spans="1:20" s="47" customFormat="1" ht="22.95" customHeight="1" x14ac:dyDescent="0.25">
      <c r="A185" s="114" t="s">
        <v>31</v>
      </c>
      <c r="B185" s="114"/>
      <c r="C185" s="114"/>
      <c r="D185" s="114"/>
      <c r="E185" s="114"/>
      <c r="F185" s="114"/>
      <c r="G185" s="114"/>
      <c r="H185" s="50"/>
      <c r="I185" s="48" t="s">
        <v>10</v>
      </c>
      <c r="J185" s="49" t="s">
        <v>33</v>
      </c>
      <c r="K185" s="49"/>
      <c r="L185" s="49"/>
      <c r="M185" s="49"/>
      <c r="N185" s="49"/>
      <c r="O185" s="49"/>
      <c r="P185" s="49"/>
      <c r="Q185" s="49"/>
      <c r="R185" s="49"/>
      <c r="S185" s="48"/>
    </row>
    <row r="186" spans="1:20" s="52" customFormat="1" ht="22.95" customHeight="1" x14ac:dyDescent="0.25">
      <c r="A186" s="114" t="s">
        <v>32</v>
      </c>
      <c r="B186" s="114"/>
      <c r="C186" s="114"/>
      <c r="D186" s="114"/>
      <c r="E186" s="114"/>
      <c r="F186" s="114"/>
      <c r="G186" s="50" t="s">
        <v>41</v>
      </c>
      <c r="I186" s="48" t="s">
        <v>11</v>
      </c>
      <c r="J186" s="49" t="s">
        <v>33</v>
      </c>
      <c r="K186" s="51"/>
      <c r="L186" s="51"/>
      <c r="M186" s="51"/>
      <c r="N186" s="51"/>
      <c r="O186" s="51"/>
      <c r="P186" s="51"/>
      <c r="Q186" s="51"/>
      <c r="R186" s="51"/>
      <c r="S186" s="48"/>
    </row>
  </sheetData>
  <mergeCells count="331">
    <mergeCell ref="S73:S76"/>
    <mergeCell ref="S66:S69"/>
    <mergeCell ref="S71:S72"/>
    <mergeCell ref="H25:H26"/>
    <mergeCell ref="I25:K25"/>
    <mergeCell ref="L25:L26"/>
    <mergeCell ref="Q25:Q26"/>
    <mergeCell ref="R25:R26"/>
    <mergeCell ref="S25:S26"/>
    <mergeCell ref="H60:I60"/>
    <mergeCell ref="C61:P61"/>
    <mergeCell ref="Q61:S61"/>
    <mergeCell ref="C62:P62"/>
    <mergeCell ref="Q62:S62"/>
    <mergeCell ref="Q63:S63"/>
    <mergeCell ref="C63:D63"/>
    <mergeCell ref="E63:N63"/>
    <mergeCell ref="B64:B65"/>
    <mergeCell ref="C64:C65"/>
    <mergeCell ref="D64:D65"/>
    <mergeCell ref="E64:E65"/>
    <mergeCell ref="S64:S65"/>
    <mergeCell ref="F64:F65"/>
    <mergeCell ref="G64:G65"/>
    <mergeCell ref="H64:H65"/>
    <mergeCell ref="I64:K64"/>
    <mergeCell ref="L64:L65"/>
    <mergeCell ref="A4:A5"/>
    <mergeCell ref="A25:A26"/>
    <mergeCell ref="M25:O25"/>
    <mergeCell ref="P25:P26"/>
    <mergeCell ref="B4:B5"/>
    <mergeCell ref="A18:G18"/>
    <mergeCell ref="A19:G19"/>
    <mergeCell ref="A20:G20"/>
    <mergeCell ref="Q22:S22"/>
    <mergeCell ref="C23:P23"/>
    <mergeCell ref="R4:R5"/>
    <mergeCell ref="Q4:Q5"/>
    <mergeCell ref="P4:P5"/>
    <mergeCell ref="L4:L5"/>
    <mergeCell ref="G4:G5"/>
    <mergeCell ref="F4:F5"/>
    <mergeCell ref="E4:E5"/>
    <mergeCell ref="D4:D5"/>
    <mergeCell ref="C4:C5"/>
    <mergeCell ref="C1:P1"/>
    <mergeCell ref="Q1:S1"/>
    <mergeCell ref="Q2:S2"/>
    <mergeCell ref="Q3:S3"/>
    <mergeCell ref="C2:P2"/>
    <mergeCell ref="D3:O3"/>
    <mergeCell ref="A57:G57"/>
    <mergeCell ref="A58:G58"/>
    <mergeCell ref="A59:G59"/>
    <mergeCell ref="I4:K4"/>
    <mergeCell ref="M4:O4"/>
    <mergeCell ref="H4:H5"/>
    <mergeCell ref="D24:O24"/>
    <mergeCell ref="Q23:S23"/>
    <mergeCell ref="Q24:S24"/>
    <mergeCell ref="S4:S5"/>
    <mergeCell ref="C22:P22"/>
    <mergeCell ref="B25:B26"/>
    <mergeCell ref="C25:C26"/>
    <mergeCell ref="D25:D26"/>
    <mergeCell ref="H21:I21"/>
    <mergeCell ref="E25:E26"/>
    <mergeCell ref="F25:F26"/>
    <mergeCell ref="G25:G26"/>
    <mergeCell ref="A71:A72"/>
    <mergeCell ref="B71:B72"/>
    <mergeCell ref="C71:C72"/>
    <mergeCell ref="D71:D72"/>
    <mergeCell ref="E71:E72"/>
    <mergeCell ref="M64:O64"/>
    <mergeCell ref="P64:P65"/>
    <mergeCell ref="Q64:Q65"/>
    <mergeCell ref="R64:R65"/>
    <mergeCell ref="M71:O71"/>
    <mergeCell ref="P71:P72"/>
    <mergeCell ref="Q71:Q72"/>
    <mergeCell ref="R71:R72"/>
    <mergeCell ref="F71:F72"/>
    <mergeCell ref="G71:G72"/>
    <mergeCell ref="H71:H72"/>
    <mergeCell ref="I71:K71"/>
    <mergeCell ref="L71:L72"/>
    <mergeCell ref="A64:A65"/>
    <mergeCell ref="S80:S83"/>
    <mergeCell ref="A84:G84"/>
    <mergeCell ref="A85:G85"/>
    <mergeCell ref="A86:G86"/>
    <mergeCell ref="H87:I87"/>
    <mergeCell ref="M78:O78"/>
    <mergeCell ref="P78:P79"/>
    <mergeCell ref="Q78:Q79"/>
    <mergeCell ref="R78:R79"/>
    <mergeCell ref="S78:S79"/>
    <mergeCell ref="F78:F79"/>
    <mergeCell ref="G78:G79"/>
    <mergeCell ref="H78:H79"/>
    <mergeCell ref="I78:K78"/>
    <mergeCell ref="L78:L79"/>
    <mergeCell ref="A78:A79"/>
    <mergeCell ref="B78:B79"/>
    <mergeCell ref="C78:C79"/>
    <mergeCell ref="D78:D79"/>
    <mergeCell ref="E78:E79"/>
    <mergeCell ref="A91:A92"/>
    <mergeCell ref="B91:B92"/>
    <mergeCell ref="C91:C92"/>
    <mergeCell ref="D91:D92"/>
    <mergeCell ref="E91:E92"/>
    <mergeCell ref="C88:P88"/>
    <mergeCell ref="Q88:S88"/>
    <mergeCell ref="C89:P89"/>
    <mergeCell ref="Q89:S89"/>
    <mergeCell ref="C90:D90"/>
    <mergeCell ref="E90:N90"/>
    <mergeCell ref="Q90:S90"/>
    <mergeCell ref="M91:O91"/>
    <mergeCell ref="P91:P92"/>
    <mergeCell ref="Q91:Q92"/>
    <mergeCell ref="R91:R92"/>
    <mergeCell ref="S91:S92"/>
    <mergeCell ref="F91:F92"/>
    <mergeCell ref="G91:G92"/>
    <mergeCell ref="H91:H92"/>
    <mergeCell ref="I91:K91"/>
    <mergeCell ref="L91:L92"/>
    <mergeCell ref="S93:S96"/>
    <mergeCell ref="A98:A99"/>
    <mergeCell ref="B98:B99"/>
    <mergeCell ref="C98:C99"/>
    <mergeCell ref="D98:D99"/>
    <mergeCell ref="E98:E99"/>
    <mergeCell ref="F98:F99"/>
    <mergeCell ref="G98:G99"/>
    <mergeCell ref="H98:H99"/>
    <mergeCell ref="I98:K98"/>
    <mergeCell ref="L98:L99"/>
    <mergeCell ref="M98:O98"/>
    <mergeCell ref="P98:P99"/>
    <mergeCell ref="Q98:Q99"/>
    <mergeCell ref="R98:R99"/>
    <mergeCell ref="S98:S99"/>
    <mergeCell ref="S100:S103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K105"/>
    <mergeCell ref="L105:L106"/>
    <mergeCell ref="M105:O105"/>
    <mergeCell ref="P105:P106"/>
    <mergeCell ref="Q105:Q106"/>
    <mergeCell ref="R105:R106"/>
    <mergeCell ref="S105:S106"/>
    <mergeCell ref="P112:P113"/>
    <mergeCell ref="Q112:Q113"/>
    <mergeCell ref="R112:R113"/>
    <mergeCell ref="S112:S113"/>
    <mergeCell ref="S114:S117"/>
    <mergeCell ref="S107:S110"/>
    <mergeCell ref="A118:G118"/>
    <mergeCell ref="A119:G119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K112"/>
    <mergeCell ref="L112:L113"/>
    <mergeCell ref="M112:O112"/>
    <mergeCell ref="A124:A125"/>
    <mergeCell ref="B124:B125"/>
    <mergeCell ref="C124:C125"/>
    <mergeCell ref="D124:D125"/>
    <mergeCell ref="E124:E125"/>
    <mergeCell ref="C121:P121"/>
    <mergeCell ref="Q121:S121"/>
    <mergeCell ref="C122:P122"/>
    <mergeCell ref="Q122:S122"/>
    <mergeCell ref="C123:D123"/>
    <mergeCell ref="E123:N123"/>
    <mergeCell ref="Q123:S123"/>
    <mergeCell ref="M124:O124"/>
    <mergeCell ref="P124:P125"/>
    <mergeCell ref="Q124:Q125"/>
    <mergeCell ref="R124:R125"/>
    <mergeCell ref="S124:S125"/>
    <mergeCell ref="F124:F125"/>
    <mergeCell ref="G124:G125"/>
    <mergeCell ref="H124:H125"/>
    <mergeCell ref="I124:K124"/>
    <mergeCell ref="L124:L125"/>
    <mergeCell ref="L131:L132"/>
    <mergeCell ref="M131:O131"/>
    <mergeCell ref="P131:P132"/>
    <mergeCell ref="Q131:Q132"/>
    <mergeCell ref="R131:R132"/>
    <mergeCell ref="S131:S132"/>
    <mergeCell ref="C138:C139"/>
    <mergeCell ref="D138:D139"/>
    <mergeCell ref="E138:E139"/>
    <mergeCell ref="F138:F139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K131"/>
    <mergeCell ref="A120:F120"/>
    <mergeCell ref="A153:F153"/>
    <mergeCell ref="S147:S150"/>
    <mergeCell ref="A151:G151"/>
    <mergeCell ref="A152:G152"/>
    <mergeCell ref="S140:S143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K145"/>
    <mergeCell ref="L145:L146"/>
    <mergeCell ref="M145:O145"/>
    <mergeCell ref="P145:P146"/>
    <mergeCell ref="Q145:Q146"/>
    <mergeCell ref="P138:P139"/>
    <mergeCell ref="Q138:Q139"/>
    <mergeCell ref="R138:R139"/>
    <mergeCell ref="S138:S139"/>
    <mergeCell ref="S126:S129"/>
    <mergeCell ref="R145:R146"/>
    <mergeCell ref="S145:S146"/>
    <mergeCell ref="S133:S136"/>
    <mergeCell ref="A138:A139"/>
    <mergeCell ref="B138:B139"/>
    <mergeCell ref="C154:P154"/>
    <mergeCell ref="Q154:S154"/>
    <mergeCell ref="C155:P155"/>
    <mergeCell ref="Q155:S155"/>
    <mergeCell ref="G138:G139"/>
    <mergeCell ref="H138:H139"/>
    <mergeCell ref="I138:K138"/>
    <mergeCell ref="L138:L139"/>
    <mergeCell ref="M138:O138"/>
    <mergeCell ref="C156:D156"/>
    <mergeCell ref="E156:N156"/>
    <mergeCell ref="Q156:S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K157"/>
    <mergeCell ref="L157:L158"/>
    <mergeCell ref="M157:O157"/>
    <mergeCell ref="P157:P158"/>
    <mergeCell ref="Q157:Q158"/>
    <mergeCell ref="R157:R158"/>
    <mergeCell ref="S157:S158"/>
    <mergeCell ref="S159:S162"/>
    <mergeCell ref="A164:A165"/>
    <mergeCell ref="B164:B165"/>
    <mergeCell ref="C164:C165"/>
    <mergeCell ref="D164:D165"/>
    <mergeCell ref="E164:E165"/>
    <mergeCell ref="F164:F165"/>
    <mergeCell ref="G164:G165"/>
    <mergeCell ref="H164:H165"/>
    <mergeCell ref="I164:K164"/>
    <mergeCell ref="L164:L165"/>
    <mergeCell ref="M164:O164"/>
    <mergeCell ref="P164:P165"/>
    <mergeCell ref="Q164:Q165"/>
    <mergeCell ref="R164:R165"/>
    <mergeCell ref="S164:S165"/>
    <mergeCell ref="S166:S169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K171"/>
    <mergeCell ref="L171:L172"/>
    <mergeCell ref="M171:O171"/>
    <mergeCell ref="P171:P172"/>
    <mergeCell ref="Q171:Q172"/>
    <mergeCell ref="R171:R172"/>
    <mergeCell ref="S171:S172"/>
    <mergeCell ref="S180:S183"/>
    <mergeCell ref="A184:G184"/>
    <mergeCell ref="A185:G185"/>
    <mergeCell ref="A186:F186"/>
    <mergeCell ref="S173:S176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K178"/>
    <mergeCell ref="L178:L179"/>
    <mergeCell ref="M178:O178"/>
    <mergeCell ref="P178:P179"/>
    <mergeCell ref="Q178:Q179"/>
    <mergeCell ref="R178:R179"/>
    <mergeCell ref="S178:S179"/>
  </mergeCells>
  <pageMargins left="0.7" right="0.7" top="0.75" bottom="0.75" header="0.3" footer="0.3"/>
  <pageSetup paperSize="9" scale="92" fitToHeight="0" orientation="landscape" r:id="rId1"/>
  <rowBreaks count="4" manualBreakCount="4">
    <brk id="21" max="16383" man="1"/>
    <brk id="60" max="16383" man="1"/>
    <brk id="87" max="16383" man="1"/>
    <brk id="120" max="16383" man="1"/>
  </rowBreaks>
  <colBreaks count="1" manualBreakCount="1">
    <brk id="1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4"/>
  <sheetViews>
    <sheetView view="pageBreakPreview" zoomScale="55" zoomScaleNormal="85" zoomScaleSheetLayoutView="55" zoomScalePageLayoutView="32" workbookViewId="0">
      <selection activeCell="AD36" sqref="AD36"/>
    </sheetView>
  </sheetViews>
  <sheetFormatPr defaultColWidth="8.77734375" defaultRowHeight="14.4" x14ac:dyDescent="0.3"/>
  <cols>
    <col min="1" max="1" width="4.109375" customWidth="1"/>
    <col min="2" max="14" width="6.6640625" customWidth="1"/>
    <col min="15" max="15" width="4.109375" customWidth="1"/>
    <col min="16" max="27" width="6.6640625" customWidth="1"/>
  </cols>
  <sheetData>
    <row r="1" spans="1:27" ht="16.05" thickBot="1" x14ac:dyDescent="0.25"/>
    <row r="2" spans="1:27" ht="25.8" x14ac:dyDescent="0.3">
      <c r="B2" s="1" t="s">
        <v>22</v>
      </c>
      <c r="C2" s="2"/>
      <c r="D2" s="2"/>
      <c r="E2" s="3"/>
      <c r="F2" s="157"/>
      <c r="G2" s="158"/>
      <c r="H2" s="158"/>
      <c r="I2" s="158"/>
      <c r="J2" s="158"/>
      <c r="K2" s="158"/>
      <c r="L2" s="158"/>
      <c r="M2" s="159"/>
      <c r="N2" s="9"/>
      <c r="P2" s="1" t="s">
        <v>22</v>
      </c>
      <c r="Q2" s="2"/>
      <c r="R2" s="2"/>
      <c r="S2" s="3"/>
      <c r="T2" s="157"/>
      <c r="U2" s="158"/>
      <c r="V2" s="158"/>
      <c r="W2" s="158"/>
      <c r="X2" s="158"/>
      <c r="Y2" s="158"/>
      <c r="Z2" s="158"/>
      <c r="AA2" s="159"/>
    </row>
    <row r="3" spans="1:27" ht="25.8" x14ac:dyDescent="0.3">
      <c r="B3" s="4"/>
      <c r="E3" s="5"/>
      <c r="F3" s="160"/>
      <c r="G3" s="161"/>
      <c r="H3" s="161"/>
      <c r="I3" s="161"/>
      <c r="J3" s="161"/>
      <c r="K3" s="161"/>
      <c r="L3" s="161"/>
      <c r="M3" s="162"/>
      <c r="N3" s="9"/>
      <c r="P3" s="4"/>
      <c r="S3" s="5"/>
      <c r="T3" s="160"/>
      <c r="U3" s="161"/>
      <c r="V3" s="161"/>
      <c r="W3" s="161"/>
      <c r="X3" s="161"/>
      <c r="Y3" s="161"/>
      <c r="Z3" s="161"/>
      <c r="AA3" s="162"/>
    </row>
    <row r="4" spans="1:27" ht="25.8" x14ac:dyDescent="0.3">
      <c r="B4" s="4"/>
      <c r="E4" s="5"/>
      <c r="F4" s="160"/>
      <c r="G4" s="161"/>
      <c r="H4" s="161"/>
      <c r="I4" s="161"/>
      <c r="J4" s="161"/>
      <c r="K4" s="161"/>
      <c r="L4" s="161"/>
      <c r="M4" s="162"/>
      <c r="N4" s="9"/>
      <c r="P4" s="4"/>
      <c r="S4" s="5"/>
      <c r="T4" s="160"/>
      <c r="U4" s="161"/>
      <c r="V4" s="161"/>
      <c r="W4" s="161"/>
      <c r="X4" s="161"/>
      <c r="Y4" s="161"/>
      <c r="Z4" s="161"/>
      <c r="AA4" s="162"/>
    </row>
    <row r="5" spans="1:27" ht="26.4" thickBot="1" x14ac:dyDescent="0.35">
      <c r="B5" s="4"/>
      <c r="E5" s="5"/>
      <c r="F5" s="163"/>
      <c r="G5" s="164"/>
      <c r="H5" s="164"/>
      <c r="I5" s="164"/>
      <c r="J5" s="164"/>
      <c r="K5" s="164"/>
      <c r="L5" s="164"/>
      <c r="M5" s="165"/>
      <c r="N5" s="9"/>
      <c r="P5" s="4"/>
      <c r="S5" s="5"/>
      <c r="T5" s="163"/>
      <c r="U5" s="164"/>
      <c r="V5" s="164"/>
      <c r="W5" s="164"/>
      <c r="X5" s="164"/>
      <c r="Y5" s="164"/>
      <c r="Z5" s="164"/>
      <c r="AA5" s="165"/>
    </row>
    <row r="6" spans="1:27" ht="18" x14ac:dyDescent="0.3">
      <c r="B6" s="4"/>
      <c r="E6" s="5"/>
      <c r="F6" s="1"/>
      <c r="G6" s="166"/>
      <c r="H6" s="166"/>
      <c r="I6" s="166"/>
      <c r="J6" s="166"/>
      <c r="K6" s="166"/>
      <c r="L6" s="166"/>
      <c r="M6" s="167"/>
      <c r="N6" s="10"/>
      <c r="P6" s="4"/>
      <c r="S6" s="5"/>
      <c r="T6" s="1"/>
      <c r="U6" s="166"/>
      <c r="V6" s="166"/>
      <c r="W6" s="166"/>
      <c r="X6" s="166"/>
      <c r="Y6" s="166"/>
      <c r="Z6" s="166"/>
      <c r="AA6" s="167"/>
    </row>
    <row r="7" spans="1:27" ht="18" x14ac:dyDescent="0.3">
      <c r="B7" s="4"/>
      <c r="E7" s="5"/>
      <c r="F7" s="4" t="s">
        <v>27</v>
      </c>
      <c r="G7" s="168"/>
      <c r="H7" s="168"/>
      <c r="I7" s="168"/>
      <c r="J7" s="168"/>
      <c r="K7" s="168"/>
      <c r="L7" s="168"/>
      <c r="M7" s="169"/>
      <c r="N7" s="10"/>
      <c r="P7" s="4"/>
      <c r="S7" s="5"/>
      <c r="T7" s="4" t="s">
        <v>27</v>
      </c>
      <c r="U7" s="168"/>
      <c r="V7" s="168"/>
      <c r="W7" s="168"/>
      <c r="X7" s="168"/>
      <c r="Y7" s="168"/>
      <c r="Z7" s="168"/>
      <c r="AA7" s="169"/>
    </row>
    <row r="8" spans="1:27" ht="18.600000000000001" thickBot="1" x14ac:dyDescent="0.35">
      <c r="B8" s="4"/>
      <c r="E8" s="5"/>
      <c r="F8" s="6"/>
      <c r="G8" s="170"/>
      <c r="H8" s="170"/>
      <c r="I8" s="170"/>
      <c r="J8" s="170"/>
      <c r="K8" s="170"/>
      <c r="L8" s="170"/>
      <c r="M8" s="171"/>
      <c r="N8" s="10"/>
      <c r="P8" s="4"/>
      <c r="S8" s="5"/>
      <c r="T8" s="6"/>
      <c r="U8" s="170"/>
      <c r="V8" s="170"/>
      <c r="W8" s="170"/>
      <c r="X8" s="170"/>
      <c r="Y8" s="170"/>
      <c r="Z8" s="170"/>
      <c r="AA8" s="171"/>
    </row>
    <row r="9" spans="1:27" ht="15" x14ac:dyDescent="0.2">
      <c r="B9" s="4"/>
      <c r="E9" s="5"/>
      <c r="F9" s="1"/>
      <c r="G9" s="2"/>
      <c r="I9" s="3"/>
      <c r="M9" s="5"/>
      <c r="P9" s="4"/>
      <c r="S9" s="5"/>
      <c r="T9" s="1"/>
      <c r="U9" s="2"/>
      <c r="W9" s="3"/>
      <c r="AA9" s="5"/>
    </row>
    <row r="10" spans="1:27" x14ac:dyDescent="0.3">
      <c r="B10" s="4"/>
      <c r="E10" s="5"/>
      <c r="F10" s="4" t="s">
        <v>20</v>
      </c>
      <c r="I10" s="5"/>
      <c r="J10" t="s">
        <v>21</v>
      </c>
      <c r="M10" s="5"/>
      <c r="P10" s="4"/>
      <c r="S10" s="5"/>
      <c r="T10" s="4" t="s">
        <v>20</v>
      </c>
      <c r="W10" s="5"/>
      <c r="X10" t="s">
        <v>21</v>
      </c>
      <c r="AA10" s="5"/>
    </row>
    <row r="11" spans="1:27" ht="16.05" thickBot="1" x14ac:dyDescent="0.25">
      <c r="B11" s="6"/>
      <c r="C11" s="7"/>
      <c r="D11" s="7"/>
      <c r="E11" s="8"/>
      <c r="F11" s="6"/>
      <c r="G11" s="7"/>
      <c r="H11" s="7"/>
      <c r="I11" s="8"/>
      <c r="J11" s="7"/>
      <c r="K11" s="7"/>
      <c r="L11" s="7"/>
      <c r="M11" s="8"/>
      <c r="P11" s="6"/>
      <c r="Q11" s="7"/>
      <c r="R11" s="7"/>
      <c r="S11" s="8"/>
      <c r="T11" s="6"/>
      <c r="U11" s="7"/>
      <c r="V11" s="7"/>
      <c r="W11" s="8"/>
      <c r="X11" s="7"/>
      <c r="Y11" s="7"/>
      <c r="Z11" s="7"/>
      <c r="AA11" s="8"/>
    </row>
    <row r="12" spans="1:27" ht="16.05" thickBot="1" x14ac:dyDescent="0.25">
      <c r="B12" s="172" t="s">
        <v>28</v>
      </c>
      <c r="C12" s="173"/>
      <c r="D12" s="173"/>
      <c r="E12" s="174"/>
      <c r="F12" s="172" t="s">
        <v>23</v>
      </c>
      <c r="G12" s="173"/>
      <c r="H12" s="173"/>
      <c r="I12" s="174"/>
      <c r="J12" s="172" t="s">
        <v>24</v>
      </c>
      <c r="K12" s="173"/>
      <c r="L12" s="173"/>
      <c r="M12" s="174"/>
      <c r="N12" s="11"/>
      <c r="P12" s="172" t="s">
        <v>28</v>
      </c>
      <c r="Q12" s="173"/>
      <c r="R12" s="173"/>
      <c r="S12" s="174"/>
      <c r="T12" s="172" t="s">
        <v>23</v>
      </c>
      <c r="U12" s="173"/>
      <c r="V12" s="173"/>
      <c r="W12" s="174"/>
      <c r="X12" s="172" t="s">
        <v>24</v>
      </c>
      <c r="Y12" s="173"/>
      <c r="Z12" s="173"/>
      <c r="AA12" s="174"/>
    </row>
    <row r="13" spans="1:27" x14ac:dyDescent="0.3">
      <c r="A13" s="154" t="s">
        <v>25</v>
      </c>
      <c r="B13" s="1"/>
      <c r="C13" s="2"/>
      <c r="D13" s="2"/>
      <c r="E13" s="3"/>
      <c r="F13" s="1"/>
      <c r="G13" s="2"/>
      <c r="H13" s="2"/>
      <c r="I13" s="3"/>
      <c r="J13" s="1"/>
      <c r="K13" s="2"/>
      <c r="L13" s="2"/>
      <c r="M13" s="3"/>
      <c r="N13" s="5"/>
      <c r="O13" s="154" t="s">
        <v>25</v>
      </c>
      <c r="P13" s="1"/>
      <c r="Q13" s="2"/>
      <c r="R13" s="2"/>
      <c r="S13" s="3"/>
      <c r="T13" s="1"/>
      <c r="U13" s="2"/>
      <c r="V13" s="2"/>
      <c r="W13" s="3"/>
      <c r="X13" s="1"/>
      <c r="Y13" s="2"/>
      <c r="Z13" s="2"/>
      <c r="AA13" s="3"/>
    </row>
    <row r="14" spans="1:27" x14ac:dyDescent="0.3">
      <c r="A14" s="155"/>
      <c r="B14" s="4"/>
      <c r="E14" s="5"/>
      <c r="F14" s="4"/>
      <c r="I14" s="5"/>
      <c r="J14" s="4"/>
      <c r="M14" s="5"/>
      <c r="N14" s="5"/>
      <c r="O14" s="155"/>
      <c r="P14" s="4"/>
      <c r="S14" s="5"/>
      <c r="T14" s="4"/>
      <c r="W14" s="5"/>
      <c r="X14" s="4"/>
      <c r="AA14" s="5"/>
    </row>
    <row r="15" spans="1:27" x14ac:dyDescent="0.3">
      <c r="A15" s="155"/>
      <c r="B15" s="4"/>
      <c r="E15" s="5"/>
      <c r="F15" s="4"/>
      <c r="I15" s="5"/>
      <c r="J15" s="4"/>
      <c r="M15" s="5"/>
      <c r="N15" s="5"/>
      <c r="O15" s="155"/>
      <c r="P15" s="4"/>
      <c r="S15" s="5"/>
      <c r="T15" s="4"/>
      <c r="W15" s="5"/>
      <c r="X15" s="4"/>
      <c r="AA15" s="5"/>
    </row>
    <row r="16" spans="1:27" x14ac:dyDescent="0.3">
      <c r="A16" s="155"/>
      <c r="B16" s="4"/>
      <c r="E16" s="5"/>
      <c r="F16" s="4"/>
      <c r="I16" s="5"/>
      <c r="J16" s="4"/>
      <c r="M16" s="5"/>
      <c r="O16" s="155"/>
      <c r="P16" s="4"/>
      <c r="S16" s="5"/>
      <c r="T16" s="4"/>
      <c r="W16" s="5"/>
      <c r="X16" s="4"/>
      <c r="AA16" s="5"/>
    </row>
    <row r="17" spans="1:27" ht="15" thickBot="1" x14ac:dyDescent="0.35">
      <c r="A17" s="155"/>
      <c r="B17" s="6"/>
      <c r="C17" s="7"/>
      <c r="D17" s="7"/>
      <c r="E17" s="8"/>
      <c r="F17" s="6"/>
      <c r="G17" s="7"/>
      <c r="H17" s="7"/>
      <c r="I17" s="8"/>
      <c r="J17" s="6"/>
      <c r="K17" s="7"/>
      <c r="L17" s="7"/>
      <c r="M17" s="8"/>
      <c r="N17" s="5"/>
      <c r="O17" s="155"/>
      <c r="P17" s="6"/>
      <c r="Q17" s="7"/>
      <c r="R17" s="7"/>
      <c r="S17" s="8"/>
      <c r="T17" s="6"/>
      <c r="U17" s="7"/>
      <c r="V17" s="7"/>
      <c r="W17" s="8"/>
      <c r="X17" s="6"/>
      <c r="Y17" s="7"/>
      <c r="Z17" s="7"/>
      <c r="AA17" s="8"/>
    </row>
    <row r="18" spans="1:27" x14ac:dyDescent="0.3">
      <c r="A18" s="155"/>
      <c r="B18" s="2"/>
      <c r="C18" s="3"/>
      <c r="E18" s="5"/>
      <c r="F18" s="1"/>
      <c r="G18" s="3"/>
      <c r="I18" s="5"/>
      <c r="J18" s="1"/>
      <c r="K18" s="3"/>
      <c r="L18" s="1"/>
      <c r="M18" s="3"/>
      <c r="N18" s="5"/>
      <c r="O18" s="155"/>
      <c r="P18" s="2"/>
      <c r="Q18" s="3"/>
      <c r="S18" s="5"/>
      <c r="T18" s="1"/>
      <c r="U18" s="3"/>
      <c r="W18" s="5"/>
      <c r="X18" s="1"/>
      <c r="Y18" s="3"/>
      <c r="Z18" s="1"/>
      <c r="AA18" s="3"/>
    </row>
    <row r="19" spans="1:27" x14ac:dyDescent="0.3">
      <c r="A19" s="155"/>
      <c r="C19" s="5"/>
      <c r="E19" s="5"/>
      <c r="F19" s="4"/>
      <c r="G19" s="5"/>
      <c r="I19" s="5"/>
      <c r="J19" s="4"/>
      <c r="K19" s="5"/>
      <c r="L19" s="4"/>
      <c r="M19" s="5"/>
      <c r="N19" s="5"/>
      <c r="O19" s="155"/>
      <c r="Q19" s="5"/>
      <c r="S19" s="5"/>
      <c r="T19" s="4"/>
      <c r="U19" s="5"/>
      <c r="W19" s="5"/>
      <c r="X19" s="4"/>
      <c r="Y19" s="5"/>
      <c r="Z19" s="4"/>
      <c r="AA19" s="5"/>
    </row>
    <row r="20" spans="1:27" x14ac:dyDescent="0.3">
      <c r="A20" s="155"/>
      <c r="C20" s="5"/>
      <c r="E20" s="5"/>
      <c r="F20" s="4"/>
      <c r="G20" s="5"/>
      <c r="I20" s="5"/>
      <c r="J20" s="4"/>
      <c r="K20" s="5"/>
      <c r="L20" s="4"/>
      <c r="M20" s="5"/>
      <c r="N20" s="5"/>
      <c r="O20" s="155"/>
      <c r="Q20" s="5"/>
      <c r="S20" s="5"/>
      <c r="T20" s="4"/>
      <c r="U20" s="5"/>
      <c r="W20" s="5"/>
      <c r="X20" s="4"/>
      <c r="Y20" s="5"/>
      <c r="Z20" s="4"/>
      <c r="AA20" s="5"/>
    </row>
    <row r="21" spans="1:27" x14ac:dyDescent="0.3">
      <c r="A21" s="155"/>
      <c r="C21" s="5"/>
      <c r="E21" s="5"/>
      <c r="F21" s="4"/>
      <c r="G21" s="5"/>
      <c r="I21" s="5"/>
      <c r="J21" s="4"/>
      <c r="K21" s="5"/>
      <c r="L21" s="4"/>
      <c r="M21" s="5"/>
      <c r="N21" s="5"/>
      <c r="O21" s="155"/>
      <c r="Q21" s="5"/>
      <c r="S21" s="5"/>
      <c r="T21" s="4"/>
      <c r="U21" s="5"/>
      <c r="W21" s="5"/>
      <c r="X21" s="4"/>
      <c r="Y21" s="5"/>
      <c r="Z21" s="4"/>
      <c r="AA21" s="5"/>
    </row>
    <row r="22" spans="1:27" x14ac:dyDescent="0.3">
      <c r="A22" s="155"/>
      <c r="C22" s="5"/>
      <c r="F22" s="4"/>
      <c r="G22" s="5"/>
      <c r="J22" s="4"/>
      <c r="K22" s="5"/>
      <c r="L22" s="4"/>
      <c r="M22" s="5"/>
      <c r="O22" s="155"/>
      <c r="Q22" s="5"/>
      <c r="T22" s="4"/>
      <c r="U22" s="5"/>
      <c r="X22" s="4"/>
      <c r="Y22" s="5"/>
      <c r="Z22" s="4"/>
      <c r="AA22" s="5"/>
    </row>
    <row r="23" spans="1:27" ht="15" thickBot="1" x14ac:dyDescent="0.35">
      <c r="A23" s="156"/>
      <c r="B23" s="7"/>
      <c r="C23" s="8"/>
      <c r="D23" s="7"/>
      <c r="E23" s="8"/>
      <c r="F23" s="6"/>
      <c r="G23" s="8"/>
      <c r="H23" s="7"/>
      <c r="I23" s="8"/>
      <c r="J23" s="6"/>
      <c r="K23" s="8"/>
      <c r="L23" s="6"/>
      <c r="M23" s="8"/>
      <c r="N23" s="5"/>
      <c r="O23" s="156"/>
      <c r="P23" s="7"/>
      <c r="Q23" s="8"/>
      <c r="R23" s="7"/>
      <c r="S23" s="8"/>
      <c r="T23" s="6"/>
      <c r="U23" s="8"/>
      <c r="V23" s="7"/>
      <c r="W23" s="8"/>
      <c r="X23" s="6"/>
      <c r="Y23" s="8"/>
      <c r="Z23" s="6"/>
      <c r="AA23" s="8"/>
    </row>
    <row r="24" spans="1:27" x14ac:dyDescent="0.3">
      <c r="A24" s="154" t="s">
        <v>26</v>
      </c>
      <c r="B24" s="1"/>
      <c r="C24" s="2"/>
      <c r="D24" s="2"/>
      <c r="E24" s="3"/>
      <c r="F24" s="1"/>
      <c r="G24" s="2"/>
      <c r="H24" s="2"/>
      <c r="I24" s="3"/>
      <c r="J24" s="1"/>
      <c r="K24" s="2"/>
      <c r="L24" s="2"/>
      <c r="M24" s="3"/>
      <c r="N24" s="5"/>
      <c r="O24" s="154" t="s">
        <v>26</v>
      </c>
      <c r="P24" s="1"/>
      <c r="Q24" s="2"/>
      <c r="R24" s="2"/>
      <c r="S24" s="3"/>
      <c r="T24" s="1"/>
      <c r="U24" s="2"/>
      <c r="V24" s="2"/>
      <c r="W24" s="3"/>
      <c r="X24" s="1"/>
      <c r="Y24" s="2"/>
      <c r="Z24" s="2"/>
      <c r="AA24" s="3"/>
    </row>
    <row r="25" spans="1:27" x14ac:dyDescent="0.3">
      <c r="A25" s="155"/>
      <c r="B25" s="4"/>
      <c r="E25" s="5"/>
      <c r="F25" s="4"/>
      <c r="I25" s="5"/>
      <c r="J25" s="4"/>
      <c r="M25" s="5"/>
      <c r="N25" s="5"/>
      <c r="O25" s="155"/>
      <c r="P25" s="4"/>
      <c r="S25" s="5"/>
      <c r="T25" s="4"/>
      <c r="W25" s="5"/>
      <c r="X25" s="4"/>
      <c r="AA25" s="5"/>
    </row>
    <row r="26" spans="1:27" x14ac:dyDescent="0.3">
      <c r="A26" s="155"/>
      <c r="B26" s="4"/>
      <c r="E26" s="5"/>
      <c r="F26" s="4"/>
      <c r="I26" s="5"/>
      <c r="J26" s="4"/>
      <c r="M26" s="5"/>
      <c r="N26" s="5"/>
      <c r="O26" s="155"/>
      <c r="P26" s="4"/>
      <c r="S26" s="5"/>
      <c r="T26" s="4"/>
      <c r="W26" s="5"/>
      <c r="X26" s="4"/>
      <c r="AA26" s="5"/>
    </row>
    <row r="27" spans="1:27" x14ac:dyDescent="0.3">
      <c r="A27" s="155"/>
      <c r="B27" s="4"/>
      <c r="E27" s="5"/>
      <c r="F27" s="4"/>
      <c r="I27" s="5"/>
      <c r="J27" s="4"/>
      <c r="M27" s="5"/>
      <c r="N27" s="5"/>
      <c r="O27" s="155"/>
      <c r="P27" s="4"/>
      <c r="S27" s="5"/>
      <c r="T27" s="4"/>
      <c r="W27" s="5"/>
      <c r="X27" s="4"/>
      <c r="AA27" s="5"/>
    </row>
    <row r="28" spans="1:27" ht="15" thickBot="1" x14ac:dyDescent="0.35">
      <c r="A28" s="155"/>
      <c r="B28" s="6"/>
      <c r="C28" s="7"/>
      <c r="D28" s="7"/>
      <c r="E28" s="8"/>
      <c r="F28" s="6"/>
      <c r="G28" s="7"/>
      <c r="H28" s="7"/>
      <c r="I28" s="8"/>
      <c r="J28" s="6"/>
      <c r="K28" s="7"/>
      <c r="L28" s="7"/>
      <c r="M28" s="8"/>
      <c r="N28" s="5"/>
      <c r="O28" s="155"/>
      <c r="P28" s="6"/>
      <c r="Q28" s="7"/>
      <c r="R28" s="7"/>
      <c r="S28" s="8"/>
      <c r="T28" s="6"/>
      <c r="U28" s="7"/>
      <c r="V28" s="7"/>
      <c r="W28" s="8"/>
      <c r="X28" s="6"/>
      <c r="Y28" s="7"/>
      <c r="Z28" s="7"/>
      <c r="AA28" s="8"/>
    </row>
    <row r="29" spans="1:27" x14ac:dyDescent="0.3">
      <c r="A29" s="155"/>
      <c r="B29" s="1"/>
      <c r="C29" s="3"/>
      <c r="E29" s="5"/>
      <c r="F29" s="1"/>
      <c r="G29" s="3"/>
      <c r="I29" s="5"/>
      <c r="J29" s="1"/>
      <c r="K29" s="3"/>
      <c r="M29" s="5"/>
      <c r="N29" s="5"/>
      <c r="O29" s="155"/>
      <c r="P29" s="1"/>
      <c r="Q29" s="3"/>
      <c r="S29" s="5"/>
      <c r="T29" s="1"/>
      <c r="U29" s="3"/>
      <c r="W29" s="5"/>
      <c r="X29" s="1"/>
      <c r="Y29" s="3"/>
      <c r="AA29" s="5"/>
    </row>
    <row r="30" spans="1:27" x14ac:dyDescent="0.3">
      <c r="A30" s="155"/>
      <c r="B30" s="4"/>
      <c r="C30" s="5"/>
      <c r="E30" s="5"/>
      <c r="F30" s="4"/>
      <c r="G30" s="5"/>
      <c r="I30" s="5"/>
      <c r="J30" s="4"/>
      <c r="K30" s="5"/>
      <c r="M30" s="5"/>
      <c r="N30" s="5"/>
      <c r="O30" s="155"/>
      <c r="P30" s="4"/>
      <c r="Q30" s="5"/>
      <c r="S30" s="5"/>
      <c r="T30" s="4"/>
      <c r="U30" s="5"/>
      <c r="W30" s="5"/>
      <c r="X30" s="4"/>
      <c r="Y30" s="5"/>
      <c r="AA30" s="5"/>
    </row>
    <row r="31" spans="1:27" x14ac:dyDescent="0.3">
      <c r="A31" s="155"/>
      <c r="B31" s="4"/>
      <c r="C31" s="5"/>
      <c r="E31" s="5"/>
      <c r="F31" s="4"/>
      <c r="G31" s="5"/>
      <c r="I31" s="5"/>
      <c r="J31" s="4"/>
      <c r="K31" s="5"/>
      <c r="M31" s="5"/>
      <c r="N31" s="5"/>
      <c r="O31" s="155"/>
      <c r="P31" s="4"/>
      <c r="Q31" s="5"/>
      <c r="S31" s="5"/>
      <c r="T31" s="4"/>
      <c r="U31" s="5"/>
      <c r="W31" s="5"/>
      <c r="X31" s="4"/>
      <c r="Y31" s="5"/>
      <c r="AA31" s="5"/>
    </row>
    <row r="32" spans="1:27" x14ac:dyDescent="0.3">
      <c r="A32" s="155"/>
      <c r="B32" s="4"/>
      <c r="C32" s="5"/>
      <c r="E32" s="5"/>
      <c r="F32" s="4"/>
      <c r="G32" s="5"/>
      <c r="I32" s="5"/>
      <c r="J32" s="4"/>
      <c r="K32" s="5"/>
      <c r="M32" s="5"/>
      <c r="N32" s="5"/>
      <c r="O32" s="155"/>
      <c r="P32" s="4"/>
      <c r="Q32" s="5"/>
      <c r="S32" s="5"/>
      <c r="T32" s="4"/>
      <c r="U32" s="5"/>
      <c r="W32" s="5"/>
      <c r="X32" s="4"/>
      <c r="Y32" s="5"/>
      <c r="AA32" s="5"/>
    </row>
    <row r="33" spans="1:27" x14ac:dyDescent="0.3">
      <c r="A33" s="155"/>
      <c r="B33" s="4"/>
      <c r="C33" s="5"/>
      <c r="E33" s="5"/>
      <c r="F33" s="4"/>
      <c r="G33" s="5"/>
      <c r="I33" s="5"/>
      <c r="J33" s="4"/>
      <c r="K33" s="5"/>
      <c r="M33" s="5"/>
      <c r="N33" s="5"/>
      <c r="O33" s="155"/>
      <c r="P33" s="4"/>
      <c r="Q33" s="5"/>
      <c r="S33" s="5"/>
      <c r="T33" s="4"/>
      <c r="U33" s="5"/>
      <c r="W33" s="5"/>
      <c r="X33" s="4"/>
      <c r="Y33" s="5"/>
      <c r="AA33" s="5"/>
    </row>
    <row r="34" spans="1:27" ht="15" thickBot="1" x14ac:dyDescent="0.35">
      <c r="A34" s="156"/>
      <c r="B34" s="6"/>
      <c r="C34" s="8"/>
      <c r="D34" s="7"/>
      <c r="E34" s="8"/>
      <c r="F34" s="6"/>
      <c r="G34" s="8"/>
      <c r="H34" s="7"/>
      <c r="I34" s="8"/>
      <c r="J34" s="6"/>
      <c r="K34" s="8"/>
      <c r="L34" s="7"/>
      <c r="M34" s="8"/>
      <c r="N34" s="5"/>
      <c r="O34" s="156"/>
      <c r="P34" s="6"/>
      <c r="Q34" s="8"/>
      <c r="R34" s="7"/>
      <c r="S34" s="8"/>
      <c r="T34" s="6"/>
      <c r="U34" s="8"/>
      <c r="V34" s="7"/>
      <c r="W34" s="8"/>
      <c r="X34" s="6"/>
      <c r="Y34" s="8"/>
      <c r="Z34" s="7"/>
      <c r="AA34" s="8"/>
    </row>
    <row r="35" spans="1:27" x14ac:dyDescent="0.3">
      <c r="A35" s="12"/>
      <c r="O35" s="12"/>
    </row>
    <row r="36" spans="1:27" ht="16.05" thickBot="1" x14ac:dyDescent="0.25"/>
    <row r="37" spans="1:27" ht="25.8" x14ac:dyDescent="0.3">
      <c r="B37" s="1" t="s">
        <v>22</v>
      </c>
      <c r="C37" s="2"/>
      <c r="D37" s="2"/>
      <c r="E37" s="3"/>
      <c r="F37" s="157"/>
      <c r="G37" s="158"/>
      <c r="H37" s="158"/>
      <c r="I37" s="158"/>
      <c r="J37" s="158"/>
      <c r="K37" s="158"/>
      <c r="L37" s="158"/>
      <c r="M37" s="159"/>
      <c r="N37" s="9"/>
      <c r="P37" s="1" t="s">
        <v>22</v>
      </c>
      <c r="Q37" s="2"/>
      <c r="R37" s="2"/>
      <c r="S37" s="3"/>
      <c r="T37" s="157"/>
      <c r="U37" s="158"/>
      <c r="V37" s="158"/>
      <c r="W37" s="158"/>
      <c r="X37" s="158"/>
      <c r="Y37" s="158"/>
      <c r="Z37" s="158"/>
      <c r="AA37" s="159"/>
    </row>
    <row r="38" spans="1:27" ht="25.8" x14ac:dyDescent="0.3">
      <c r="B38" s="4"/>
      <c r="E38" s="5"/>
      <c r="F38" s="160"/>
      <c r="G38" s="161"/>
      <c r="H38" s="161"/>
      <c r="I38" s="161"/>
      <c r="J38" s="161"/>
      <c r="K38" s="161"/>
      <c r="L38" s="161"/>
      <c r="M38" s="162"/>
      <c r="N38" s="9"/>
      <c r="P38" s="4"/>
      <c r="S38" s="5"/>
      <c r="T38" s="160"/>
      <c r="U38" s="161"/>
      <c r="V38" s="161"/>
      <c r="W38" s="161"/>
      <c r="X38" s="161"/>
      <c r="Y38" s="161"/>
      <c r="Z38" s="161"/>
      <c r="AA38" s="162"/>
    </row>
    <row r="39" spans="1:27" ht="25.8" x14ac:dyDescent="0.3">
      <c r="B39" s="4"/>
      <c r="E39" s="5"/>
      <c r="F39" s="160"/>
      <c r="G39" s="161"/>
      <c r="H39" s="161"/>
      <c r="I39" s="161"/>
      <c r="J39" s="161"/>
      <c r="K39" s="161"/>
      <c r="L39" s="161"/>
      <c r="M39" s="162"/>
      <c r="N39" s="9"/>
      <c r="P39" s="4"/>
      <c r="S39" s="5"/>
      <c r="T39" s="160"/>
      <c r="U39" s="161"/>
      <c r="V39" s="161"/>
      <c r="W39" s="161"/>
      <c r="X39" s="161"/>
      <c r="Y39" s="161"/>
      <c r="Z39" s="161"/>
      <c r="AA39" s="162"/>
    </row>
    <row r="40" spans="1:27" ht="26.4" thickBot="1" x14ac:dyDescent="0.35">
      <c r="B40" s="4"/>
      <c r="E40" s="5"/>
      <c r="F40" s="163"/>
      <c r="G40" s="164"/>
      <c r="H40" s="164"/>
      <c r="I40" s="164"/>
      <c r="J40" s="164"/>
      <c r="K40" s="164"/>
      <c r="L40" s="164"/>
      <c r="M40" s="165"/>
      <c r="N40" s="9"/>
      <c r="P40" s="4"/>
      <c r="S40" s="5"/>
      <c r="T40" s="163"/>
      <c r="U40" s="164"/>
      <c r="V40" s="164"/>
      <c r="W40" s="164"/>
      <c r="X40" s="164"/>
      <c r="Y40" s="164"/>
      <c r="Z40" s="164"/>
      <c r="AA40" s="165"/>
    </row>
    <row r="41" spans="1:27" ht="18" x14ac:dyDescent="0.3">
      <c r="B41" s="4"/>
      <c r="E41" s="5"/>
      <c r="F41" s="1"/>
      <c r="G41" s="166"/>
      <c r="H41" s="166"/>
      <c r="I41" s="166"/>
      <c r="J41" s="166"/>
      <c r="K41" s="166"/>
      <c r="L41" s="166"/>
      <c r="M41" s="167"/>
      <c r="N41" s="10"/>
      <c r="P41" s="4"/>
      <c r="S41" s="5"/>
      <c r="T41" s="1"/>
      <c r="U41" s="166"/>
      <c r="V41" s="166"/>
      <c r="W41" s="166"/>
      <c r="X41" s="166"/>
      <c r="Y41" s="166"/>
      <c r="Z41" s="166"/>
      <c r="AA41" s="167"/>
    </row>
    <row r="42" spans="1:27" ht="18" x14ac:dyDescent="0.3">
      <c r="B42" s="4"/>
      <c r="E42" s="5"/>
      <c r="F42" s="4" t="s">
        <v>27</v>
      </c>
      <c r="G42" s="168"/>
      <c r="H42" s="168"/>
      <c r="I42" s="168"/>
      <c r="J42" s="168"/>
      <c r="K42" s="168"/>
      <c r="L42" s="168"/>
      <c r="M42" s="169"/>
      <c r="N42" s="10"/>
      <c r="P42" s="4"/>
      <c r="S42" s="5"/>
      <c r="T42" s="4" t="s">
        <v>27</v>
      </c>
      <c r="U42" s="168"/>
      <c r="V42" s="168"/>
      <c r="W42" s="168"/>
      <c r="X42" s="168"/>
      <c r="Y42" s="168"/>
      <c r="Z42" s="168"/>
      <c r="AA42" s="169"/>
    </row>
    <row r="43" spans="1:27" ht="18.600000000000001" thickBot="1" x14ac:dyDescent="0.35">
      <c r="B43" s="4"/>
      <c r="E43" s="5"/>
      <c r="F43" s="6"/>
      <c r="G43" s="170"/>
      <c r="H43" s="170"/>
      <c r="I43" s="170"/>
      <c r="J43" s="170"/>
      <c r="K43" s="170"/>
      <c r="L43" s="170"/>
      <c r="M43" s="171"/>
      <c r="N43" s="10"/>
      <c r="P43" s="4"/>
      <c r="S43" s="5"/>
      <c r="T43" s="6"/>
      <c r="U43" s="170"/>
      <c r="V43" s="170"/>
      <c r="W43" s="170"/>
      <c r="X43" s="170"/>
      <c r="Y43" s="170"/>
      <c r="Z43" s="170"/>
      <c r="AA43" s="171"/>
    </row>
    <row r="44" spans="1:27" ht="15" x14ac:dyDescent="0.2">
      <c r="B44" s="4"/>
      <c r="E44" s="5"/>
      <c r="F44" s="1"/>
      <c r="G44" s="2"/>
      <c r="I44" s="3"/>
      <c r="M44" s="5"/>
      <c r="P44" s="4"/>
      <c r="S44" s="5"/>
      <c r="T44" s="1"/>
      <c r="U44" s="2"/>
      <c r="W44" s="3"/>
      <c r="AA44" s="5"/>
    </row>
    <row r="45" spans="1:27" x14ac:dyDescent="0.3">
      <c r="B45" s="4"/>
      <c r="E45" s="5"/>
      <c r="F45" s="4" t="s">
        <v>20</v>
      </c>
      <c r="I45" s="5"/>
      <c r="J45" t="s">
        <v>21</v>
      </c>
      <c r="M45" s="5"/>
      <c r="P45" s="4"/>
      <c r="S45" s="5"/>
      <c r="T45" s="4" t="s">
        <v>20</v>
      </c>
      <c r="W45" s="5"/>
      <c r="X45" t="s">
        <v>21</v>
      </c>
      <c r="AA45" s="5"/>
    </row>
    <row r="46" spans="1:27" ht="16.05" thickBot="1" x14ac:dyDescent="0.25">
      <c r="B46" s="6"/>
      <c r="C46" s="7"/>
      <c r="D46" s="7"/>
      <c r="E46" s="8"/>
      <c r="F46" s="6"/>
      <c r="G46" s="7"/>
      <c r="H46" s="7"/>
      <c r="I46" s="8"/>
      <c r="J46" s="7"/>
      <c r="K46" s="7"/>
      <c r="L46" s="7"/>
      <c r="M46" s="8"/>
      <c r="P46" s="6"/>
      <c r="Q46" s="7"/>
      <c r="R46" s="7"/>
      <c r="S46" s="8"/>
      <c r="T46" s="6"/>
      <c r="U46" s="7"/>
      <c r="V46" s="7"/>
      <c r="W46" s="8"/>
      <c r="X46" s="7"/>
      <c r="Y46" s="7"/>
      <c r="Z46" s="7"/>
      <c r="AA46" s="8"/>
    </row>
    <row r="47" spans="1:27" ht="16.05" thickBot="1" x14ac:dyDescent="0.25">
      <c r="B47" s="172" t="s">
        <v>28</v>
      </c>
      <c r="C47" s="173"/>
      <c r="D47" s="173"/>
      <c r="E47" s="174"/>
      <c r="F47" s="172" t="s">
        <v>23</v>
      </c>
      <c r="G47" s="173"/>
      <c r="H47" s="173"/>
      <c r="I47" s="174"/>
      <c r="J47" s="172" t="s">
        <v>24</v>
      </c>
      <c r="K47" s="173"/>
      <c r="L47" s="173"/>
      <c r="M47" s="174"/>
      <c r="N47" s="11"/>
      <c r="P47" s="172" t="s">
        <v>28</v>
      </c>
      <c r="Q47" s="173"/>
      <c r="R47" s="173"/>
      <c r="S47" s="174"/>
      <c r="T47" s="172" t="s">
        <v>23</v>
      </c>
      <c r="U47" s="173"/>
      <c r="V47" s="173"/>
      <c r="W47" s="174"/>
      <c r="X47" s="172" t="s">
        <v>24</v>
      </c>
      <c r="Y47" s="173"/>
      <c r="Z47" s="173"/>
      <c r="AA47" s="174"/>
    </row>
    <row r="48" spans="1:27" x14ac:dyDescent="0.3">
      <c r="A48" s="154" t="s">
        <v>25</v>
      </c>
      <c r="B48" s="1"/>
      <c r="C48" s="2"/>
      <c r="D48" s="2"/>
      <c r="E48" s="3"/>
      <c r="F48" s="1"/>
      <c r="G48" s="2"/>
      <c r="H48" s="2"/>
      <c r="I48" s="3"/>
      <c r="J48" s="1"/>
      <c r="K48" s="2"/>
      <c r="L48" s="2"/>
      <c r="M48" s="3"/>
      <c r="N48" s="5"/>
      <c r="O48" s="154" t="s">
        <v>25</v>
      </c>
      <c r="P48" s="1"/>
      <c r="Q48" s="2"/>
      <c r="R48" s="2"/>
      <c r="S48" s="3"/>
      <c r="T48" s="1"/>
      <c r="U48" s="2"/>
      <c r="V48" s="2"/>
      <c r="W48" s="3"/>
      <c r="X48" s="1"/>
      <c r="Y48" s="2"/>
      <c r="Z48" s="2"/>
      <c r="AA48" s="3"/>
    </row>
    <row r="49" spans="1:27" x14ac:dyDescent="0.3">
      <c r="A49" s="155"/>
      <c r="B49" s="4"/>
      <c r="E49" s="5"/>
      <c r="F49" s="4"/>
      <c r="I49" s="5"/>
      <c r="J49" s="4"/>
      <c r="M49" s="5"/>
      <c r="N49" s="5"/>
      <c r="O49" s="155"/>
      <c r="P49" s="4"/>
      <c r="S49" s="5"/>
      <c r="T49" s="4"/>
      <c r="W49" s="5"/>
      <c r="X49" s="4"/>
      <c r="AA49" s="5"/>
    </row>
    <row r="50" spans="1:27" x14ac:dyDescent="0.3">
      <c r="A50" s="155"/>
      <c r="B50" s="4"/>
      <c r="E50" s="5"/>
      <c r="F50" s="4"/>
      <c r="I50" s="5"/>
      <c r="J50" s="4"/>
      <c r="M50" s="5"/>
      <c r="N50" s="5"/>
      <c r="O50" s="155"/>
      <c r="P50" s="4"/>
      <c r="S50" s="5"/>
      <c r="T50" s="4"/>
      <c r="W50" s="5"/>
      <c r="X50" s="4"/>
      <c r="AA50" s="5"/>
    </row>
    <row r="51" spans="1:27" x14ac:dyDescent="0.3">
      <c r="A51" s="155"/>
      <c r="B51" s="4"/>
      <c r="E51" s="5"/>
      <c r="F51" s="4"/>
      <c r="I51" s="5"/>
      <c r="J51" s="4"/>
      <c r="M51" s="5"/>
      <c r="O51" s="155"/>
      <c r="P51" s="4"/>
      <c r="S51" s="5"/>
      <c r="T51" s="4"/>
      <c r="W51" s="5"/>
      <c r="X51" s="4"/>
      <c r="AA51" s="5"/>
    </row>
    <row r="52" spans="1:27" ht="15" thickBot="1" x14ac:dyDescent="0.35">
      <c r="A52" s="155"/>
      <c r="B52" s="6"/>
      <c r="C52" s="7"/>
      <c r="D52" s="7"/>
      <c r="E52" s="8"/>
      <c r="F52" s="6"/>
      <c r="G52" s="7"/>
      <c r="H52" s="7"/>
      <c r="I52" s="8"/>
      <c r="J52" s="6"/>
      <c r="K52" s="7"/>
      <c r="L52" s="7"/>
      <c r="M52" s="8"/>
      <c r="N52" s="5"/>
      <c r="O52" s="155"/>
      <c r="P52" s="6"/>
      <c r="Q52" s="7"/>
      <c r="R52" s="7"/>
      <c r="S52" s="8"/>
      <c r="T52" s="6"/>
      <c r="U52" s="7"/>
      <c r="V52" s="7"/>
      <c r="W52" s="8"/>
      <c r="X52" s="6"/>
      <c r="Y52" s="7"/>
      <c r="Z52" s="7"/>
      <c r="AA52" s="8"/>
    </row>
    <row r="53" spans="1:27" x14ac:dyDescent="0.3">
      <c r="A53" s="155"/>
      <c r="B53" s="2"/>
      <c r="C53" s="3"/>
      <c r="E53" s="5"/>
      <c r="F53" s="1"/>
      <c r="G53" s="3"/>
      <c r="I53" s="5"/>
      <c r="J53" s="1"/>
      <c r="K53" s="3"/>
      <c r="L53" s="1"/>
      <c r="M53" s="3"/>
      <c r="N53" s="5"/>
      <c r="O53" s="155"/>
      <c r="P53" s="2"/>
      <c r="Q53" s="3"/>
      <c r="S53" s="5"/>
      <c r="T53" s="1"/>
      <c r="U53" s="3"/>
      <c r="W53" s="5"/>
      <c r="X53" s="1"/>
      <c r="Y53" s="3"/>
      <c r="Z53" s="1"/>
      <c r="AA53" s="3"/>
    </row>
    <row r="54" spans="1:27" x14ac:dyDescent="0.3">
      <c r="A54" s="155"/>
      <c r="C54" s="5"/>
      <c r="E54" s="5"/>
      <c r="F54" s="4"/>
      <c r="G54" s="5"/>
      <c r="I54" s="5"/>
      <c r="J54" s="4"/>
      <c r="K54" s="5"/>
      <c r="L54" s="4"/>
      <c r="M54" s="5"/>
      <c r="N54" s="5"/>
      <c r="O54" s="155"/>
      <c r="Q54" s="5"/>
      <c r="S54" s="5"/>
      <c r="T54" s="4"/>
      <c r="U54" s="5"/>
      <c r="W54" s="5"/>
      <c r="X54" s="4"/>
      <c r="Y54" s="5"/>
      <c r="Z54" s="4"/>
      <c r="AA54" s="5"/>
    </row>
    <row r="55" spans="1:27" x14ac:dyDescent="0.3">
      <c r="A55" s="155"/>
      <c r="C55" s="5"/>
      <c r="E55" s="5"/>
      <c r="F55" s="4"/>
      <c r="G55" s="5"/>
      <c r="I55" s="5"/>
      <c r="J55" s="4"/>
      <c r="K55" s="5"/>
      <c r="L55" s="4"/>
      <c r="M55" s="5"/>
      <c r="N55" s="5"/>
      <c r="O55" s="155"/>
      <c r="Q55" s="5"/>
      <c r="S55" s="5"/>
      <c r="T55" s="4"/>
      <c r="U55" s="5"/>
      <c r="W55" s="5"/>
      <c r="X55" s="4"/>
      <c r="Y55" s="5"/>
      <c r="Z55" s="4"/>
      <c r="AA55" s="5"/>
    </row>
    <row r="56" spans="1:27" x14ac:dyDescent="0.3">
      <c r="A56" s="155"/>
      <c r="C56" s="5"/>
      <c r="E56" s="5"/>
      <c r="F56" s="4"/>
      <c r="G56" s="5"/>
      <c r="I56" s="5"/>
      <c r="J56" s="4"/>
      <c r="K56" s="5"/>
      <c r="L56" s="4"/>
      <c r="M56" s="5"/>
      <c r="N56" s="5"/>
      <c r="O56" s="155"/>
      <c r="Q56" s="5"/>
      <c r="S56" s="5"/>
      <c r="T56" s="4"/>
      <c r="U56" s="5"/>
      <c r="W56" s="5"/>
      <c r="X56" s="4"/>
      <c r="Y56" s="5"/>
      <c r="Z56" s="4"/>
      <c r="AA56" s="5"/>
    </row>
    <row r="57" spans="1:27" x14ac:dyDescent="0.3">
      <c r="A57" s="155"/>
      <c r="C57" s="5"/>
      <c r="F57" s="4"/>
      <c r="G57" s="5"/>
      <c r="J57" s="4"/>
      <c r="K57" s="5"/>
      <c r="L57" s="4"/>
      <c r="M57" s="5"/>
      <c r="O57" s="155"/>
      <c r="Q57" s="5"/>
      <c r="T57" s="4"/>
      <c r="U57" s="5"/>
      <c r="X57" s="4"/>
      <c r="Y57" s="5"/>
      <c r="Z57" s="4"/>
      <c r="AA57" s="5"/>
    </row>
    <row r="58" spans="1:27" ht="15" thickBot="1" x14ac:dyDescent="0.35">
      <c r="A58" s="156"/>
      <c r="B58" s="7"/>
      <c r="C58" s="8"/>
      <c r="D58" s="7"/>
      <c r="E58" s="8"/>
      <c r="F58" s="6"/>
      <c r="G58" s="8"/>
      <c r="H58" s="7"/>
      <c r="I58" s="8"/>
      <c r="J58" s="6"/>
      <c r="K58" s="8"/>
      <c r="L58" s="6"/>
      <c r="M58" s="8"/>
      <c r="N58" s="5"/>
      <c r="O58" s="156"/>
      <c r="P58" s="7"/>
      <c r="Q58" s="8"/>
      <c r="R58" s="7"/>
      <c r="S58" s="8"/>
      <c r="T58" s="6"/>
      <c r="U58" s="8"/>
      <c r="V58" s="7"/>
      <c r="W58" s="8"/>
      <c r="X58" s="6"/>
      <c r="Y58" s="8"/>
      <c r="Z58" s="6"/>
      <c r="AA58" s="8"/>
    </row>
    <row r="59" spans="1:27" x14ac:dyDescent="0.3">
      <c r="A59" s="154" t="s">
        <v>26</v>
      </c>
      <c r="B59" s="1"/>
      <c r="C59" s="2"/>
      <c r="D59" s="2"/>
      <c r="E59" s="3"/>
      <c r="F59" s="1"/>
      <c r="G59" s="2"/>
      <c r="H59" s="2"/>
      <c r="I59" s="3"/>
      <c r="J59" s="1"/>
      <c r="K59" s="2"/>
      <c r="L59" s="2"/>
      <c r="M59" s="3"/>
      <c r="N59" s="5"/>
      <c r="O59" s="154" t="s">
        <v>26</v>
      </c>
      <c r="P59" s="1"/>
      <c r="Q59" s="2"/>
      <c r="R59" s="2"/>
      <c r="S59" s="3"/>
      <c r="T59" s="1"/>
      <c r="U59" s="2"/>
      <c r="V59" s="2"/>
      <c r="W59" s="3"/>
      <c r="X59" s="1"/>
      <c r="Y59" s="2"/>
      <c r="Z59" s="2"/>
      <c r="AA59" s="3"/>
    </row>
    <row r="60" spans="1:27" x14ac:dyDescent="0.3">
      <c r="A60" s="155"/>
      <c r="B60" s="4"/>
      <c r="E60" s="5"/>
      <c r="F60" s="4"/>
      <c r="I60" s="5"/>
      <c r="J60" s="4"/>
      <c r="M60" s="5"/>
      <c r="N60" s="5"/>
      <c r="O60" s="155"/>
      <c r="P60" s="4"/>
      <c r="S60" s="5"/>
      <c r="T60" s="4"/>
      <c r="W60" s="5"/>
      <c r="X60" s="4"/>
      <c r="AA60" s="5"/>
    </row>
    <row r="61" spans="1:27" x14ac:dyDescent="0.3">
      <c r="A61" s="155"/>
      <c r="B61" s="4"/>
      <c r="E61" s="5"/>
      <c r="F61" s="4"/>
      <c r="I61" s="5"/>
      <c r="J61" s="4"/>
      <c r="M61" s="5"/>
      <c r="N61" s="5"/>
      <c r="O61" s="155"/>
      <c r="P61" s="4"/>
      <c r="S61" s="5"/>
      <c r="T61" s="4"/>
      <c r="W61" s="5"/>
      <c r="X61" s="4"/>
      <c r="AA61" s="5"/>
    </row>
    <row r="62" spans="1:27" x14ac:dyDescent="0.3">
      <c r="A62" s="155"/>
      <c r="B62" s="4"/>
      <c r="E62" s="5"/>
      <c r="F62" s="4"/>
      <c r="I62" s="5"/>
      <c r="J62" s="4"/>
      <c r="M62" s="5"/>
      <c r="N62" s="5"/>
      <c r="O62" s="155"/>
      <c r="P62" s="4"/>
      <c r="S62" s="5"/>
      <c r="T62" s="4"/>
      <c r="W62" s="5"/>
      <c r="X62" s="4"/>
      <c r="AA62" s="5"/>
    </row>
    <row r="63" spans="1:27" ht="15" thickBot="1" x14ac:dyDescent="0.35">
      <c r="A63" s="155"/>
      <c r="B63" s="6"/>
      <c r="C63" s="7"/>
      <c r="D63" s="7"/>
      <c r="E63" s="8"/>
      <c r="F63" s="6"/>
      <c r="G63" s="7"/>
      <c r="H63" s="7"/>
      <c r="I63" s="8"/>
      <c r="J63" s="6"/>
      <c r="K63" s="7"/>
      <c r="L63" s="7"/>
      <c r="M63" s="8"/>
      <c r="N63" s="5"/>
      <c r="O63" s="155"/>
      <c r="P63" s="6"/>
      <c r="Q63" s="7"/>
      <c r="R63" s="7"/>
      <c r="S63" s="8"/>
      <c r="T63" s="6"/>
      <c r="U63" s="7"/>
      <c r="V63" s="7"/>
      <c r="W63" s="8"/>
      <c r="X63" s="6"/>
      <c r="Y63" s="7"/>
      <c r="Z63" s="7"/>
      <c r="AA63" s="8"/>
    </row>
    <row r="64" spans="1:27" x14ac:dyDescent="0.3">
      <c r="A64" s="155"/>
      <c r="B64" s="1"/>
      <c r="C64" s="3"/>
      <c r="E64" s="5"/>
      <c r="F64" s="1"/>
      <c r="G64" s="3"/>
      <c r="I64" s="5"/>
      <c r="J64" s="1"/>
      <c r="K64" s="3"/>
      <c r="M64" s="5"/>
      <c r="N64" s="5"/>
      <c r="O64" s="155"/>
      <c r="P64" s="1"/>
      <c r="Q64" s="3"/>
      <c r="S64" s="5"/>
      <c r="T64" s="1"/>
      <c r="U64" s="3"/>
      <c r="W64" s="5"/>
      <c r="X64" s="1"/>
      <c r="Y64" s="3"/>
      <c r="AA64" s="5"/>
    </row>
    <row r="65" spans="1:27" x14ac:dyDescent="0.3">
      <c r="A65" s="155"/>
      <c r="B65" s="4"/>
      <c r="C65" s="5"/>
      <c r="E65" s="5"/>
      <c r="F65" s="4"/>
      <c r="G65" s="5"/>
      <c r="I65" s="5"/>
      <c r="J65" s="4"/>
      <c r="K65" s="5"/>
      <c r="M65" s="5"/>
      <c r="N65" s="5"/>
      <c r="O65" s="155"/>
      <c r="P65" s="4"/>
      <c r="Q65" s="5"/>
      <c r="S65" s="5"/>
      <c r="T65" s="4"/>
      <c r="U65" s="5"/>
      <c r="W65" s="5"/>
      <c r="X65" s="4"/>
      <c r="Y65" s="5"/>
      <c r="AA65" s="5"/>
    </row>
    <row r="66" spans="1:27" x14ac:dyDescent="0.3">
      <c r="A66" s="155"/>
      <c r="B66" s="4"/>
      <c r="C66" s="5"/>
      <c r="E66" s="5"/>
      <c r="F66" s="4"/>
      <c r="G66" s="5"/>
      <c r="I66" s="5"/>
      <c r="J66" s="4"/>
      <c r="K66" s="5"/>
      <c r="M66" s="5"/>
      <c r="N66" s="5"/>
      <c r="O66" s="155"/>
      <c r="P66" s="4"/>
      <c r="Q66" s="5"/>
      <c r="S66" s="5"/>
      <c r="T66" s="4"/>
      <c r="U66" s="5"/>
      <c r="W66" s="5"/>
      <c r="X66" s="4"/>
      <c r="Y66" s="5"/>
      <c r="AA66" s="5"/>
    </row>
    <row r="67" spans="1:27" x14ac:dyDescent="0.3">
      <c r="A67" s="155"/>
      <c r="B67" s="4"/>
      <c r="C67" s="5"/>
      <c r="E67" s="5"/>
      <c r="F67" s="4"/>
      <c r="G67" s="5"/>
      <c r="I67" s="5"/>
      <c r="J67" s="4"/>
      <c r="K67" s="5"/>
      <c r="M67" s="5"/>
      <c r="N67" s="5"/>
      <c r="O67" s="155"/>
      <c r="P67" s="4"/>
      <c r="Q67" s="5"/>
      <c r="S67" s="5"/>
      <c r="T67" s="4"/>
      <c r="U67" s="5"/>
      <c r="W67" s="5"/>
      <c r="X67" s="4"/>
      <c r="Y67" s="5"/>
      <c r="AA67" s="5"/>
    </row>
    <row r="68" spans="1:27" x14ac:dyDescent="0.3">
      <c r="A68" s="155"/>
      <c r="B68" s="4"/>
      <c r="C68" s="5"/>
      <c r="E68" s="5"/>
      <c r="F68" s="4"/>
      <c r="G68" s="5"/>
      <c r="I68" s="5"/>
      <c r="J68" s="4"/>
      <c r="K68" s="5"/>
      <c r="M68" s="5"/>
      <c r="N68" s="5"/>
      <c r="O68" s="155"/>
      <c r="P68" s="4"/>
      <c r="Q68" s="5"/>
      <c r="S68" s="5"/>
      <c r="T68" s="4"/>
      <c r="U68" s="5"/>
      <c r="W68" s="5"/>
      <c r="X68" s="4"/>
      <c r="Y68" s="5"/>
      <c r="AA68" s="5"/>
    </row>
    <row r="69" spans="1:27" ht="15" thickBot="1" x14ac:dyDescent="0.35">
      <c r="A69" s="156"/>
      <c r="B69" s="6"/>
      <c r="C69" s="8"/>
      <c r="D69" s="7"/>
      <c r="E69" s="8"/>
      <c r="F69" s="6"/>
      <c r="G69" s="8"/>
      <c r="H69" s="7"/>
      <c r="I69" s="8"/>
      <c r="J69" s="6"/>
      <c r="K69" s="8"/>
      <c r="L69" s="7"/>
      <c r="M69" s="8"/>
      <c r="N69" s="5"/>
      <c r="O69" s="156"/>
      <c r="P69" s="6"/>
      <c r="Q69" s="8"/>
      <c r="R69" s="7"/>
      <c r="S69" s="8"/>
      <c r="T69" s="6"/>
      <c r="U69" s="8"/>
      <c r="V69" s="7"/>
      <c r="W69" s="8"/>
      <c r="X69" s="6"/>
      <c r="Y69" s="8"/>
      <c r="Z69" s="7"/>
      <c r="AA69" s="8"/>
    </row>
    <row r="70" spans="1:27" x14ac:dyDescent="0.3">
      <c r="A70" s="12"/>
      <c r="O70" s="12"/>
    </row>
    <row r="71" spans="1:27" ht="15" thickBot="1" x14ac:dyDescent="0.35"/>
    <row r="72" spans="1:27" ht="25.8" x14ac:dyDescent="0.3">
      <c r="B72" s="1" t="s">
        <v>22</v>
      </c>
      <c r="C72" s="2"/>
      <c r="D72" s="2"/>
      <c r="E72" s="3"/>
      <c r="F72" s="157"/>
      <c r="G72" s="158"/>
      <c r="H72" s="158"/>
      <c r="I72" s="158"/>
      <c r="J72" s="158"/>
      <c r="K72" s="158"/>
      <c r="L72" s="158"/>
      <c r="M72" s="159"/>
      <c r="N72" s="9"/>
      <c r="P72" s="1" t="s">
        <v>22</v>
      </c>
      <c r="Q72" s="2"/>
      <c r="R72" s="2"/>
      <c r="S72" s="3"/>
      <c r="T72" s="157"/>
      <c r="U72" s="158"/>
      <c r="V72" s="158"/>
      <c r="W72" s="158"/>
      <c r="X72" s="158"/>
      <c r="Y72" s="158"/>
      <c r="Z72" s="158"/>
      <c r="AA72" s="159"/>
    </row>
    <row r="73" spans="1:27" ht="25.8" x14ac:dyDescent="0.3">
      <c r="B73" s="4"/>
      <c r="E73" s="5"/>
      <c r="F73" s="160"/>
      <c r="G73" s="161"/>
      <c r="H73" s="161"/>
      <c r="I73" s="161"/>
      <c r="J73" s="161"/>
      <c r="K73" s="161"/>
      <c r="L73" s="161"/>
      <c r="M73" s="162"/>
      <c r="N73" s="9"/>
      <c r="P73" s="4"/>
      <c r="S73" s="5"/>
      <c r="T73" s="160"/>
      <c r="U73" s="161"/>
      <c r="V73" s="161"/>
      <c r="W73" s="161"/>
      <c r="X73" s="161"/>
      <c r="Y73" s="161"/>
      <c r="Z73" s="161"/>
      <c r="AA73" s="162"/>
    </row>
    <row r="74" spans="1:27" ht="25.8" x14ac:dyDescent="0.3">
      <c r="B74" s="4"/>
      <c r="E74" s="5"/>
      <c r="F74" s="160"/>
      <c r="G74" s="161"/>
      <c r="H74" s="161"/>
      <c r="I74" s="161"/>
      <c r="J74" s="161"/>
      <c r="K74" s="161"/>
      <c r="L74" s="161"/>
      <c r="M74" s="162"/>
      <c r="N74" s="9"/>
      <c r="P74" s="4"/>
      <c r="S74" s="5"/>
      <c r="T74" s="160"/>
      <c r="U74" s="161"/>
      <c r="V74" s="161"/>
      <c r="W74" s="161"/>
      <c r="X74" s="161"/>
      <c r="Y74" s="161"/>
      <c r="Z74" s="161"/>
      <c r="AA74" s="162"/>
    </row>
    <row r="75" spans="1:27" ht="26.4" thickBot="1" x14ac:dyDescent="0.35">
      <c r="B75" s="4"/>
      <c r="E75" s="5"/>
      <c r="F75" s="163"/>
      <c r="G75" s="164"/>
      <c r="H75" s="164"/>
      <c r="I75" s="164"/>
      <c r="J75" s="164"/>
      <c r="K75" s="164"/>
      <c r="L75" s="164"/>
      <c r="M75" s="165"/>
      <c r="N75" s="9"/>
      <c r="P75" s="4"/>
      <c r="S75" s="5"/>
      <c r="T75" s="163"/>
      <c r="U75" s="164"/>
      <c r="V75" s="164"/>
      <c r="W75" s="164"/>
      <c r="X75" s="164"/>
      <c r="Y75" s="164"/>
      <c r="Z75" s="164"/>
      <c r="AA75" s="165"/>
    </row>
    <row r="76" spans="1:27" ht="18" x14ac:dyDescent="0.3">
      <c r="B76" s="4"/>
      <c r="E76" s="5"/>
      <c r="F76" s="1"/>
      <c r="G76" s="166"/>
      <c r="H76" s="166"/>
      <c r="I76" s="166"/>
      <c r="J76" s="166"/>
      <c r="K76" s="166"/>
      <c r="L76" s="166"/>
      <c r="M76" s="167"/>
      <c r="N76" s="10"/>
      <c r="P76" s="4"/>
      <c r="S76" s="5"/>
      <c r="T76" s="1"/>
      <c r="U76" s="166"/>
      <c r="V76" s="166"/>
      <c r="W76" s="166"/>
      <c r="X76" s="166"/>
      <c r="Y76" s="166"/>
      <c r="Z76" s="166"/>
      <c r="AA76" s="167"/>
    </row>
    <row r="77" spans="1:27" ht="18" x14ac:dyDescent="0.3">
      <c r="B77" s="4"/>
      <c r="E77" s="5"/>
      <c r="F77" s="4" t="s">
        <v>27</v>
      </c>
      <c r="G77" s="168"/>
      <c r="H77" s="168"/>
      <c r="I77" s="168"/>
      <c r="J77" s="168"/>
      <c r="K77" s="168"/>
      <c r="L77" s="168"/>
      <c r="M77" s="169"/>
      <c r="N77" s="10"/>
      <c r="P77" s="4"/>
      <c r="S77" s="5"/>
      <c r="T77" s="4" t="s">
        <v>27</v>
      </c>
      <c r="U77" s="168"/>
      <c r="V77" s="168"/>
      <c r="W77" s="168"/>
      <c r="X77" s="168"/>
      <c r="Y77" s="168"/>
      <c r="Z77" s="168"/>
      <c r="AA77" s="169"/>
    </row>
    <row r="78" spans="1:27" ht="18.600000000000001" thickBot="1" x14ac:dyDescent="0.35">
      <c r="B78" s="4"/>
      <c r="E78" s="5"/>
      <c r="F78" s="6"/>
      <c r="G78" s="170"/>
      <c r="H78" s="170"/>
      <c r="I78" s="170"/>
      <c r="J78" s="170"/>
      <c r="K78" s="170"/>
      <c r="L78" s="170"/>
      <c r="M78" s="171"/>
      <c r="N78" s="10"/>
      <c r="P78" s="4"/>
      <c r="S78" s="5"/>
      <c r="T78" s="6"/>
      <c r="U78" s="170"/>
      <c r="V78" s="170"/>
      <c r="W78" s="170"/>
      <c r="X78" s="170"/>
      <c r="Y78" s="170"/>
      <c r="Z78" s="170"/>
      <c r="AA78" s="171"/>
    </row>
    <row r="79" spans="1:27" x14ac:dyDescent="0.3">
      <c r="B79" s="4"/>
      <c r="E79" s="5"/>
      <c r="F79" s="1"/>
      <c r="G79" s="2"/>
      <c r="I79" s="3"/>
      <c r="M79" s="5"/>
      <c r="P79" s="4"/>
      <c r="S79" s="5"/>
      <c r="T79" s="1"/>
      <c r="U79" s="2"/>
      <c r="W79" s="3"/>
      <c r="AA79" s="5"/>
    </row>
    <row r="80" spans="1:27" x14ac:dyDescent="0.3">
      <c r="B80" s="4"/>
      <c r="E80" s="5"/>
      <c r="F80" s="4" t="s">
        <v>20</v>
      </c>
      <c r="I80" s="5"/>
      <c r="J80" t="s">
        <v>21</v>
      </c>
      <c r="M80" s="5"/>
      <c r="P80" s="4"/>
      <c r="S80" s="5"/>
      <c r="T80" s="4" t="s">
        <v>20</v>
      </c>
      <c r="W80" s="5"/>
      <c r="X80" t="s">
        <v>21</v>
      </c>
      <c r="AA80" s="5"/>
    </row>
    <row r="81" spans="1:27" ht="15" thickBot="1" x14ac:dyDescent="0.35">
      <c r="B81" s="6"/>
      <c r="C81" s="7"/>
      <c r="D81" s="7"/>
      <c r="E81" s="8"/>
      <c r="F81" s="6"/>
      <c r="G81" s="7"/>
      <c r="H81" s="7"/>
      <c r="I81" s="8"/>
      <c r="J81" s="7"/>
      <c r="K81" s="7"/>
      <c r="L81" s="7"/>
      <c r="M81" s="8"/>
      <c r="P81" s="6"/>
      <c r="Q81" s="7"/>
      <c r="R81" s="7"/>
      <c r="S81" s="8"/>
      <c r="T81" s="6"/>
      <c r="U81" s="7"/>
      <c r="V81" s="7"/>
      <c r="W81" s="8"/>
      <c r="X81" s="7"/>
      <c r="Y81" s="7"/>
      <c r="Z81" s="7"/>
      <c r="AA81" s="8"/>
    </row>
    <row r="82" spans="1:27" ht="15" thickBot="1" x14ac:dyDescent="0.35">
      <c r="B82" s="172" t="s">
        <v>28</v>
      </c>
      <c r="C82" s="173"/>
      <c r="D82" s="173"/>
      <c r="E82" s="174"/>
      <c r="F82" s="172" t="s">
        <v>23</v>
      </c>
      <c r="G82" s="173"/>
      <c r="H82" s="173"/>
      <c r="I82" s="174"/>
      <c r="J82" s="172" t="s">
        <v>24</v>
      </c>
      <c r="K82" s="173"/>
      <c r="L82" s="173"/>
      <c r="M82" s="174"/>
      <c r="N82" s="11"/>
      <c r="P82" s="172" t="s">
        <v>28</v>
      </c>
      <c r="Q82" s="173"/>
      <c r="R82" s="173"/>
      <c r="S82" s="174"/>
      <c r="T82" s="172" t="s">
        <v>23</v>
      </c>
      <c r="U82" s="173"/>
      <c r="V82" s="173"/>
      <c r="W82" s="174"/>
      <c r="X82" s="172" t="s">
        <v>24</v>
      </c>
      <c r="Y82" s="173"/>
      <c r="Z82" s="173"/>
      <c r="AA82" s="174"/>
    </row>
    <row r="83" spans="1:27" x14ac:dyDescent="0.3">
      <c r="A83" s="154" t="s">
        <v>25</v>
      </c>
      <c r="B83" s="1"/>
      <c r="C83" s="2"/>
      <c r="D83" s="2"/>
      <c r="E83" s="3"/>
      <c r="F83" s="1"/>
      <c r="G83" s="2"/>
      <c r="H83" s="2"/>
      <c r="I83" s="3"/>
      <c r="J83" s="1"/>
      <c r="K83" s="2"/>
      <c r="L83" s="2"/>
      <c r="M83" s="3"/>
      <c r="N83" s="5"/>
      <c r="O83" s="154" t="s">
        <v>25</v>
      </c>
      <c r="P83" s="1"/>
      <c r="Q83" s="2"/>
      <c r="R83" s="2"/>
      <c r="S83" s="3"/>
      <c r="T83" s="1"/>
      <c r="U83" s="2"/>
      <c r="V83" s="2"/>
      <c r="W83" s="3"/>
      <c r="X83" s="1"/>
      <c r="Y83" s="2"/>
      <c r="Z83" s="2"/>
      <c r="AA83" s="3"/>
    </row>
    <row r="84" spans="1:27" x14ac:dyDescent="0.3">
      <c r="A84" s="155"/>
      <c r="B84" s="4"/>
      <c r="E84" s="5"/>
      <c r="F84" s="4"/>
      <c r="I84" s="5"/>
      <c r="J84" s="4"/>
      <c r="M84" s="5"/>
      <c r="N84" s="5"/>
      <c r="O84" s="155"/>
      <c r="P84" s="4"/>
      <c r="S84" s="5"/>
      <c r="T84" s="4"/>
      <c r="W84" s="5"/>
      <c r="X84" s="4"/>
      <c r="AA84" s="5"/>
    </row>
    <row r="85" spans="1:27" x14ac:dyDescent="0.3">
      <c r="A85" s="155"/>
      <c r="B85" s="4"/>
      <c r="E85" s="5"/>
      <c r="F85" s="4"/>
      <c r="I85" s="5"/>
      <c r="J85" s="4"/>
      <c r="M85" s="5"/>
      <c r="N85" s="5"/>
      <c r="O85" s="155"/>
      <c r="P85" s="4"/>
      <c r="S85" s="5"/>
      <c r="T85" s="4"/>
      <c r="W85" s="5"/>
      <c r="X85" s="4"/>
      <c r="AA85" s="5"/>
    </row>
    <row r="86" spans="1:27" x14ac:dyDescent="0.3">
      <c r="A86" s="155"/>
      <c r="B86" s="4"/>
      <c r="E86" s="5"/>
      <c r="F86" s="4"/>
      <c r="I86" s="5"/>
      <c r="J86" s="4"/>
      <c r="M86" s="5"/>
      <c r="O86" s="155"/>
      <c r="P86" s="4"/>
      <c r="S86" s="5"/>
      <c r="T86" s="4"/>
      <c r="W86" s="5"/>
      <c r="X86" s="4"/>
      <c r="AA86" s="5"/>
    </row>
    <row r="87" spans="1:27" ht="15" thickBot="1" x14ac:dyDescent="0.35">
      <c r="A87" s="155"/>
      <c r="B87" s="6"/>
      <c r="C87" s="7"/>
      <c r="D87" s="7"/>
      <c r="E87" s="8"/>
      <c r="F87" s="6"/>
      <c r="G87" s="7"/>
      <c r="H87" s="7"/>
      <c r="I87" s="8"/>
      <c r="J87" s="6"/>
      <c r="K87" s="7"/>
      <c r="L87" s="7"/>
      <c r="M87" s="8"/>
      <c r="N87" s="5"/>
      <c r="O87" s="155"/>
      <c r="P87" s="6"/>
      <c r="Q87" s="7"/>
      <c r="R87" s="7"/>
      <c r="S87" s="8"/>
      <c r="T87" s="6"/>
      <c r="U87" s="7"/>
      <c r="V87" s="7"/>
      <c r="W87" s="8"/>
      <c r="X87" s="6"/>
      <c r="Y87" s="7"/>
      <c r="Z87" s="7"/>
      <c r="AA87" s="8"/>
    </row>
    <row r="88" spans="1:27" x14ac:dyDescent="0.3">
      <c r="A88" s="155"/>
      <c r="B88" s="2"/>
      <c r="C88" s="3"/>
      <c r="E88" s="5"/>
      <c r="F88" s="1"/>
      <c r="G88" s="3"/>
      <c r="I88" s="5"/>
      <c r="J88" s="1"/>
      <c r="K88" s="3"/>
      <c r="L88" s="1"/>
      <c r="M88" s="3"/>
      <c r="N88" s="5"/>
      <c r="O88" s="155"/>
      <c r="P88" s="2"/>
      <c r="Q88" s="3"/>
      <c r="S88" s="5"/>
      <c r="T88" s="1"/>
      <c r="U88" s="3"/>
      <c r="W88" s="5"/>
      <c r="X88" s="1"/>
      <c r="Y88" s="3"/>
      <c r="Z88" s="1"/>
      <c r="AA88" s="3"/>
    </row>
    <row r="89" spans="1:27" x14ac:dyDescent="0.3">
      <c r="A89" s="155"/>
      <c r="C89" s="5"/>
      <c r="E89" s="5"/>
      <c r="F89" s="4"/>
      <c r="G89" s="5"/>
      <c r="I89" s="5"/>
      <c r="J89" s="4"/>
      <c r="K89" s="5"/>
      <c r="L89" s="4"/>
      <c r="M89" s="5"/>
      <c r="N89" s="5"/>
      <c r="O89" s="155"/>
      <c r="Q89" s="5"/>
      <c r="S89" s="5"/>
      <c r="T89" s="4"/>
      <c r="U89" s="5"/>
      <c r="W89" s="5"/>
      <c r="X89" s="4"/>
      <c r="Y89" s="5"/>
      <c r="Z89" s="4"/>
      <c r="AA89" s="5"/>
    </row>
    <row r="90" spans="1:27" x14ac:dyDescent="0.3">
      <c r="A90" s="155"/>
      <c r="C90" s="5"/>
      <c r="E90" s="5"/>
      <c r="F90" s="4"/>
      <c r="G90" s="5"/>
      <c r="I90" s="5"/>
      <c r="J90" s="4"/>
      <c r="K90" s="5"/>
      <c r="L90" s="4"/>
      <c r="M90" s="5"/>
      <c r="N90" s="5"/>
      <c r="O90" s="155"/>
      <c r="Q90" s="5"/>
      <c r="S90" s="5"/>
      <c r="T90" s="4"/>
      <c r="U90" s="5"/>
      <c r="W90" s="5"/>
      <c r="X90" s="4"/>
      <c r="Y90" s="5"/>
      <c r="Z90" s="4"/>
      <c r="AA90" s="5"/>
    </row>
    <row r="91" spans="1:27" x14ac:dyDescent="0.3">
      <c r="A91" s="155"/>
      <c r="C91" s="5"/>
      <c r="E91" s="5"/>
      <c r="F91" s="4"/>
      <c r="G91" s="5"/>
      <c r="I91" s="5"/>
      <c r="J91" s="4"/>
      <c r="K91" s="5"/>
      <c r="L91" s="4"/>
      <c r="M91" s="5"/>
      <c r="N91" s="5"/>
      <c r="O91" s="155"/>
      <c r="Q91" s="5"/>
      <c r="S91" s="5"/>
      <c r="T91" s="4"/>
      <c r="U91" s="5"/>
      <c r="W91" s="5"/>
      <c r="X91" s="4"/>
      <c r="Y91" s="5"/>
      <c r="Z91" s="4"/>
      <c r="AA91" s="5"/>
    </row>
    <row r="92" spans="1:27" x14ac:dyDescent="0.3">
      <c r="A92" s="155"/>
      <c r="C92" s="5"/>
      <c r="F92" s="4"/>
      <c r="G92" s="5"/>
      <c r="J92" s="4"/>
      <c r="K92" s="5"/>
      <c r="L92" s="4"/>
      <c r="M92" s="5"/>
      <c r="O92" s="155"/>
      <c r="Q92" s="5"/>
      <c r="T92" s="4"/>
      <c r="U92" s="5"/>
      <c r="X92" s="4"/>
      <c r="Y92" s="5"/>
      <c r="Z92" s="4"/>
      <c r="AA92" s="5"/>
    </row>
    <row r="93" spans="1:27" ht="15" thickBot="1" x14ac:dyDescent="0.35">
      <c r="A93" s="156"/>
      <c r="B93" s="7"/>
      <c r="C93" s="8"/>
      <c r="D93" s="7"/>
      <c r="E93" s="8"/>
      <c r="F93" s="6"/>
      <c r="G93" s="8"/>
      <c r="H93" s="7"/>
      <c r="I93" s="8"/>
      <c r="J93" s="6"/>
      <c r="K93" s="8"/>
      <c r="L93" s="6"/>
      <c r="M93" s="8"/>
      <c r="N93" s="5"/>
      <c r="O93" s="156"/>
      <c r="P93" s="7"/>
      <c r="Q93" s="8"/>
      <c r="R93" s="7"/>
      <c r="S93" s="8"/>
      <c r="T93" s="6"/>
      <c r="U93" s="8"/>
      <c r="V93" s="7"/>
      <c r="W93" s="8"/>
      <c r="X93" s="6"/>
      <c r="Y93" s="8"/>
      <c r="Z93" s="6"/>
      <c r="AA93" s="8"/>
    </row>
    <row r="94" spans="1:27" x14ac:dyDescent="0.3">
      <c r="A94" s="154" t="s">
        <v>26</v>
      </c>
      <c r="B94" s="1"/>
      <c r="C94" s="2"/>
      <c r="D94" s="2"/>
      <c r="E94" s="3"/>
      <c r="F94" s="1"/>
      <c r="G94" s="2"/>
      <c r="H94" s="2"/>
      <c r="I94" s="3"/>
      <c r="J94" s="1"/>
      <c r="K94" s="2"/>
      <c r="L94" s="2"/>
      <c r="M94" s="3"/>
      <c r="N94" s="5"/>
      <c r="O94" s="154" t="s">
        <v>26</v>
      </c>
      <c r="P94" s="1"/>
      <c r="Q94" s="2"/>
      <c r="R94" s="2"/>
      <c r="S94" s="3"/>
      <c r="T94" s="1"/>
      <c r="U94" s="2"/>
      <c r="V94" s="2"/>
      <c r="W94" s="3"/>
      <c r="X94" s="1"/>
      <c r="Y94" s="2"/>
      <c r="Z94" s="2"/>
      <c r="AA94" s="3"/>
    </row>
    <row r="95" spans="1:27" x14ac:dyDescent="0.3">
      <c r="A95" s="155"/>
      <c r="B95" s="4"/>
      <c r="E95" s="5"/>
      <c r="F95" s="4"/>
      <c r="I95" s="5"/>
      <c r="J95" s="4"/>
      <c r="M95" s="5"/>
      <c r="N95" s="5"/>
      <c r="O95" s="155"/>
      <c r="P95" s="4"/>
      <c r="S95" s="5"/>
      <c r="T95" s="4"/>
      <c r="W95" s="5"/>
      <c r="X95" s="4"/>
      <c r="AA95" s="5"/>
    </row>
    <row r="96" spans="1:27" x14ac:dyDescent="0.3">
      <c r="A96" s="155"/>
      <c r="B96" s="4"/>
      <c r="E96" s="5"/>
      <c r="F96" s="4"/>
      <c r="I96" s="5"/>
      <c r="J96" s="4"/>
      <c r="M96" s="5"/>
      <c r="N96" s="5"/>
      <c r="O96" s="155"/>
      <c r="P96" s="4"/>
      <c r="S96" s="5"/>
      <c r="T96" s="4"/>
      <c r="W96" s="5"/>
      <c r="X96" s="4"/>
      <c r="AA96" s="5"/>
    </row>
    <row r="97" spans="1:27" x14ac:dyDescent="0.3">
      <c r="A97" s="155"/>
      <c r="B97" s="4"/>
      <c r="E97" s="5"/>
      <c r="F97" s="4"/>
      <c r="I97" s="5"/>
      <c r="J97" s="4"/>
      <c r="M97" s="5"/>
      <c r="N97" s="5"/>
      <c r="O97" s="155"/>
      <c r="P97" s="4"/>
      <c r="S97" s="5"/>
      <c r="T97" s="4"/>
      <c r="W97" s="5"/>
      <c r="X97" s="4"/>
      <c r="AA97" s="5"/>
    </row>
    <row r="98" spans="1:27" ht="15" thickBot="1" x14ac:dyDescent="0.35">
      <c r="A98" s="155"/>
      <c r="B98" s="6"/>
      <c r="C98" s="7"/>
      <c r="D98" s="7"/>
      <c r="E98" s="8"/>
      <c r="F98" s="6"/>
      <c r="G98" s="7"/>
      <c r="H98" s="7"/>
      <c r="I98" s="8"/>
      <c r="J98" s="6"/>
      <c r="K98" s="7"/>
      <c r="L98" s="7"/>
      <c r="M98" s="8"/>
      <c r="N98" s="5"/>
      <c r="O98" s="155"/>
      <c r="P98" s="6"/>
      <c r="Q98" s="7"/>
      <c r="R98" s="7"/>
      <c r="S98" s="8"/>
      <c r="T98" s="6"/>
      <c r="U98" s="7"/>
      <c r="V98" s="7"/>
      <c r="W98" s="8"/>
      <c r="X98" s="6"/>
      <c r="Y98" s="7"/>
      <c r="Z98" s="7"/>
      <c r="AA98" s="8"/>
    </row>
    <row r="99" spans="1:27" x14ac:dyDescent="0.3">
      <c r="A99" s="155"/>
      <c r="B99" s="1"/>
      <c r="C99" s="3"/>
      <c r="E99" s="5"/>
      <c r="F99" s="1"/>
      <c r="G99" s="3"/>
      <c r="I99" s="5"/>
      <c r="J99" s="1"/>
      <c r="K99" s="3"/>
      <c r="M99" s="5"/>
      <c r="N99" s="5"/>
      <c r="O99" s="155"/>
      <c r="P99" s="1"/>
      <c r="Q99" s="3"/>
      <c r="S99" s="5"/>
      <c r="T99" s="1"/>
      <c r="U99" s="3"/>
      <c r="W99" s="5"/>
      <c r="X99" s="1"/>
      <c r="Y99" s="3"/>
      <c r="AA99" s="5"/>
    </row>
    <row r="100" spans="1:27" x14ac:dyDescent="0.3">
      <c r="A100" s="155"/>
      <c r="B100" s="4"/>
      <c r="C100" s="5"/>
      <c r="E100" s="5"/>
      <c r="F100" s="4"/>
      <c r="G100" s="5"/>
      <c r="I100" s="5"/>
      <c r="J100" s="4"/>
      <c r="K100" s="5"/>
      <c r="M100" s="5"/>
      <c r="N100" s="5"/>
      <c r="O100" s="155"/>
      <c r="P100" s="4"/>
      <c r="Q100" s="5"/>
      <c r="S100" s="5"/>
      <c r="T100" s="4"/>
      <c r="U100" s="5"/>
      <c r="W100" s="5"/>
      <c r="X100" s="4"/>
      <c r="Y100" s="5"/>
      <c r="AA100" s="5"/>
    </row>
    <row r="101" spans="1:27" x14ac:dyDescent="0.3">
      <c r="A101" s="155"/>
      <c r="B101" s="4"/>
      <c r="C101" s="5"/>
      <c r="E101" s="5"/>
      <c r="F101" s="4"/>
      <c r="G101" s="5"/>
      <c r="I101" s="5"/>
      <c r="J101" s="4"/>
      <c r="K101" s="5"/>
      <c r="M101" s="5"/>
      <c r="N101" s="5"/>
      <c r="O101" s="155"/>
      <c r="P101" s="4"/>
      <c r="Q101" s="5"/>
      <c r="S101" s="5"/>
      <c r="T101" s="4"/>
      <c r="U101" s="5"/>
      <c r="W101" s="5"/>
      <c r="X101" s="4"/>
      <c r="Y101" s="5"/>
      <c r="AA101" s="5"/>
    </row>
    <row r="102" spans="1:27" x14ac:dyDescent="0.3">
      <c r="A102" s="155"/>
      <c r="B102" s="4"/>
      <c r="C102" s="5"/>
      <c r="E102" s="5"/>
      <c r="F102" s="4"/>
      <c r="G102" s="5"/>
      <c r="I102" s="5"/>
      <c r="J102" s="4"/>
      <c r="K102" s="5"/>
      <c r="M102" s="5"/>
      <c r="N102" s="5"/>
      <c r="O102" s="155"/>
      <c r="P102" s="4"/>
      <c r="Q102" s="5"/>
      <c r="S102" s="5"/>
      <c r="T102" s="4"/>
      <c r="U102" s="5"/>
      <c r="W102" s="5"/>
      <c r="X102" s="4"/>
      <c r="Y102" s="5"/>
      <c r="AA102" s="5"/>
    </row>
    <row r="103" spans="1:27" x14ac:dyDescent="0.3">
      <c r="A103" s="155"/>
      <c r="B103" s="4"/>
      <c r="C103" s="5"/>
      <c r="E103" s="5"/>
      <c r="F103" s="4"/>
      <c r="G103" s="5"/>
      <c r="I103" s="5"/>
      <c r="J103" s="4"/>
      <c r="K103" s="5"/>
      <c r="M103" s="5"/>
      <c r="N103" s="5"/>
      <c r="O103" s="155"/>
      <c r="P103" s="4"/>
      <c r="Q103" s="5"/>
      <c r="S103" s="5"/>
      <c r="T103" s="4"/>
      <c r="U103" s="5"/>
      <c r="W103" s="5"/>
      <c r="X103" s="4"/>
      <c r="Y103" s="5"/>
      <c r="AA103" s="5"/>
    </row>
    <row r="104" spans="1:27" ht="15" thickBot="1" x14ac:dyDescent="0.35">
      <c r="A104" s="156"/>
      <c r="B104" s="6"/>
      <c r="C104" s="8"/>
      <c r="D104" s="7"/>
      <c r="E104" s="8"/>
      <c r="F104" s="6"/>
      <c r="G104" s="8"/>
      <c r="H104" s="7"/>
      <c r="I104" s="8"/>
      <c r="J104" s="6"/>
      <c r="K104" s="8"/>
      <c r="L104" s="7"/>
      <c r="M104" s="8"/>
      <c r="N104" s="5"/>
      <c r="O104" s="156"/>
      <c r="P104" s="6"/>
      <c r="Q104" s="8"/>
      <c r="R104" s="7"/>
      <c r="S104" s="8"/>
      <c r="T104" s="6"/>
      <c r="U104" s="8"/>
      <c r="V104" s="7"/>
      <c r="W104" s="8"/>
      <c r="X104" s="6"/>
      <c r="Y104" s="8"/>
      <c r="Z104" s="7"/>
      <c r="AA104" s="8"/>
    </row>
    <row r="105" spans="1:27" x14ac:dyDescent="0.3">
      <c r="A105" s="12"/>
      <c r="O105" s="12"/>
    </row>
    <row r="106" spans="1:27" ht="15" thickBot="1" x14ac:dyDescent="0.35"/>
    <row r="107" spans="1:27" ht="25.8" x14ac:dyDescent="0.3">
      <c r="B107" s="1" t="s">
        <v>22</v>
      </c>
      <c r="C107" s="2"/>
      <c r="D107" s="2"/>
      <c r="E107" s="3"/>
      <c r="F107" s="157"/>
      <c r="G107" s="158"/>
      <c r="H107" s="158"/>
      <c r="I107" s="158"/>
      <c r="J107" s="158"/>
      <c r="K107" s="158"/>
      <c r="L107" s="158"/>
      <c r="M107" s="159"/>
      <c r="N107" s="9"/>
      <c r="P107" s="1" t="s">
        <v>22</v>
      </c>
      <c r="Q107" s="2"/>
      <c r="R107" s="2"/>
      <c r="S107" s="3"/>
      <c r="T107" s="157"/>
      <c r="U107" s="158"/>
      <c r="V107" s="158"/>
      <c r="W107" s="158"/>
      <c r="X107" s="158"/>
      <c r="Y107" s="158"/>
      <c r="Z107" s="158"/>
      <c r="AA107" s="159"/>
    </row>
    <row r="108" spans="1:27" ht="25.8" x14ac:dyDescent="0.3">
      <c r="B108" s="4"/>
      <c r="E108" s="5"/>
      <c r="F108" s="160"/>
      <c r="G108" s="161"/>
      <c r="H108" s="161"/>
      <c r="I108" s="161"/>
      <c r="J108" s="161"/>
      <c r="K108" s="161"/>
      <c r="L108" s="161"/>
      <c r="M108" s="162"/>
      <c r="N108" s="9"/>
      <c r="P108" s="4"/>
      <c r="S108" s="5"/>
      <c r="T108" s="160"/>
      <c r="U108" s="161"/>
      <c r="V108" s="161"/>
      <c r="W108" s="161"/>
      <c r="X108" s="161"/>
      <c r="Y108" s="161"/>
      <c r="Z108" s="161"/>
      <c r="AA108" s="162"/>
    </row>
    <row r="109" spans="1:27" ht="25.8" x14ac:dyDescent="0.3">
      <c r="B109" s="4"/>
      <c r="E109" s="5"/>
      <c r="F109" s="160"/>
      <c r="G109" s="161"/>
      <c r="H109" s="161"/>
      <c r="I109" s="161"/>
      <c r="J109" s="161"/>
      <c r="K109" s="161"/>
      <c r="L109" s="161"/>
      <c r="M109" s="162"/>
      <c r="N109" s="9"/>
      <c r="P109" s="4"/>
      <c r="S109" s="5"/>
      <c r="T109" s="160"/>
      <c r="U109" s="161"/>
      <c r="V109" s="161"/>
      <c r="W109" s="161"/>
      <c r="X109" s="161"/>
      <c r="Y109" s="161"/>
      <c r="Z109" s="161"/>
      <c r="AA109" s="162"/>
    </row>
    <row r="110" spans="1:27" ht="26.4" thickBot="1" x14ac:dyDescent="0.35">
      <c r="B110" s="4"/>
      <c r="E110" s="5"/>
      <c r="F110" s="163"/>
      <c r="G110" s="164"/>
      <c r="H110" s="164"/>
      <c r="I110" s="164"/>
      <c r="J110" s="164"/>
      <c r="K110" s="164"/>
      <c r="L110" s="164"/>
      <c r="M110" s="165"/>
      <c r="N110" s="9"/>
      <c r="P110" s="4"/>
      <c r="S110" s="5"/>
      <c r="T110" s="163"/>
      <c r="U110" s="164"/>
      <c r="V110" s="164"/>
      <c r="W110" s="164"/>
      <c r="X110" s="164"/>
      <c r="Y110" s="164"/>
      <c r="Z110" s="164"/>
      <c r="AA110" s="165"/>
    </row>
    <row r="111" spans="1:27" ht="18" x14ac:dyDescent="0.3">
      <c r="B111" s="4"/>
      <c r="E111" s="5"/>
      <c r="F111" s="1"/>
      <c r="G111" s="166"/>
      <c r="H111" s="166"/>
      <c r="I111" s="166"/>
      <c r="J111" s="166"/>
      <c r="K111" s="166"/>
      <c r="L111" s="166"/>
      <c r="M111" s="167"/>
      <c r="N111" s="10"/>
      <c r="P111" s="4"/>
      <c r="S111" s="5"/>
      <c r="T111" s="1"/>
      <c r="U111" s="166"/>
      <c r="V111" s="166"/>
      <c r="W111" s="166"/>
      <c r="X111" s="166"/>
      <c r="Y111" s="166"/>
      <c r="Z111" s="166"/>
      <c r="AA111" s="167"/>
    </row>
    <row r="112" spans="1:27" ht="18" x14ac:dyDescent="0.3">
      <c r="B112" s="4"/>
      <c r="E112" s="5"/>
      <c r="F112" s="4" t="s">
        <v>27</v>
      </c>
      <c r="G112" s="168"/>
      <c r="H112" s="168"/>
      <c r="I112" s="168"/>
      <c r="J112" s="168"/>
      <c r="K112" s="168"/>
      <c r="L112" s="168"/>
      <c r="M112" s="169"/>
      <c r="N112" s="10"/>
      <c r="P112" s="4"/>
      <c r="S112" s="5"/>
      <c r="T112" s="4" t="s">
        <v>27</v>
      </c>
      <c r="U112" s="168"/>
      <c r="V112" s="168"/>
      <c r="W112" s="168"/>
      <c r="X112" s="168"/>
      <c r="Y112" s="168"/>
      <c r="Z112" s="168"/>
      <c r="AA112" s="169"/>
    </row>
    <row r="113" spans="1:27" ht="18.600000000000001" thickBot="1" x14ac:dyDescent="0.35">
      <c r="B113" s="4"/>
      <c r="E113" s="5"/>
      <c r="F113" s="6"/>
      <c r="G113" s="170"/>
      <c r="H113" s="170"/>
      <c r="I113" s="170"/>
      <c r="J113" s="170"/>
      <c r="K113" s="170"/>
      <c r="L113" s="170"/>
      <c r="M113" s="171"/>
      <c r="N113" s="10"/>
      <c r="P113" s="4"/>
      <c r="S113" s="5"/>
      <c r="T113" s="6"/>
      <c r="U113" s="170"/>
      <c r="V113" s="170"/>
      <c r="W113" s="170"/>
      <c r="X113" s="170"/>
      <c r="Y113" s="170"/>
      <c r="Z113" s="170"/>
      <c r="AA113" s="171"/>
    </row>
    <row r="114" spans="1:27" x14ac:dyDescent="0.3">
      <c r="B114" s="4"/>
      <c r="E114" s="5"/>
      <c r="F114" s="1"/>
      <c r="G114" s="2"/>
      <c r="I114" s="3"/>
      <c r="M114" s="5"/>
      <c r="P114" s="4"/>
      <c r="S114" s="5"/>
      <c r="T114" s="1"/>
      <c r="U114" s="2"/>
      <c r="W114" s="3"/>
      <c r="AA114" s="5"/>
    </row>
    <row r="115" spans="1:27" x14ac:dyDescent="0.3">
      <c r="B115" s="4"/>
      <c r="E115" s="5"/>
      <c r="F115" s="4" t="s">
        <v>20</v>
      </c>
      <c r="I115" s="5"/>
      <c r="J115" t="s">
        <v>21</v>
      </c>
      <c r="M115" s="5"/>
      <c r="P115" s="4"/>
      <c r="S115" s="5"/>
      <c r="T115" s="4" t="s">
        <v>20</v>
      </c>
      <c r="W115" s="5"/>
      <c r="X115" t="s">
        <v>21</v>
      </c>
      <c r="AA115" s="5"/>
    </row>
    <row r="116" spans="1:27" ht="15" thickBot="1" x14ac:dyDescent="0.35">
      <c r="B116" s="6"/>
      <c r="C116" s="7"/>
      <c r="D116" s="7"/>
      <c r="E116" s="8"/>
      <c r="F116" s="6"/>
      <c r="G116" s="7"/>
      <c r="H116" s="7"/>
      <c r="I116" s="8"/>
      <c r="J116" s="7"/>
      <c r="K116" s="7"/>
      <c r="L116" s="7"/>
      <c r="M116" s="8"/>
      <c r="P116" s="6"/>
      <c r="Q116" s="7"/>
      <c r="R116" s="7"/>
      <c r="S116" s="8"/>
      <c r="T116" s="6"/>
      <c r="U116" s="7"/>
      <c r="V116" s="7"/>
      <c r="W116" s="8"/>
      <c r="X116" s="7"/>
      <c r="Y116" s="7"/>
      <c r="Z116" s="7"/>
      <c r="AA116" s="8"/>
    </row>
    <row r="117" spans="1:27" ht="15" thickBot="1" x14ac:dyDescent="0.35">
      <c r="B117" s="172" t="s">
        <v>28</v>
      </c>
      <c r="C117" s="173"/>
      <c r="D117" s="173"/>
      <c r="E117" s="174"/>
      <c r="F117" s="172" t="s">
        <v>23</v>
      </c>
      <c r="G117" s="173"/>
      <c r="H117" s="173"/>
      <c r="I117" s="174"/>
      <c r="J117" s="172" t="s">
        <v>24</v>
      </c>
      <c r="K117" s="173"/>
      <c r="L117" s="173"/>
      <c r="M117" s="174"/>
      <c r="N117" s="11"/>
      <c r="P117" s="172" t="s">
        <v>28</v>
      </c>
      <c r="Q117" s="173"/>
      <c r="R117" s="173"/>
      <c r="S117" s="174"/>
      <c r="T117" s="172" t="s">
        <v>23</v>
      </c>
      <c r="U117" s="173"/>
      <c r="V117" s="173"/>
      <c r="W117" s="174"/>
      <c r="X117" s="172" t="s">
        <v>24</v>
      </c>
      <c r="Y117" s="173"/>
      <c r="Z117" s="173"/>
      <c r="AA117" s="174"/>
    </row>
    <row r="118" spans="1:27" x14ac:dyDescent="0.3">
      <c r="A118" s="154" t="s">
        <v>25</v>
      </c>
      <c r="B118" s="1"/>
      <c r="C118" s="2"/>
      <c r="D118" s="2"/>
      <c r="E118" s="3"/>
      <c r="F118" s="1"/>
      <c r="G118" s="2"/>
      <c r="H118" s="2"/>
      <c r="I118" s="3"/>
      <c r="J118" s="1"/>
      <c r="K118" s="2"/>
      <c r="L118" s="2"/>
      <c r="M118" s="3"/>
      <c r="N118" s="5"/>
      <c r="O118" s="154" t="s">
        <v>25</v>
      </c>
      <c r="P118" s="1"/>
      <c r="Q118" s="2"/>
      <c r="R118" s="2"/>
      <c r="S118" s="3"/>
      <c r="T118" s="1"/>
      <c r="U118" s="2"/>
      <c r="V118" s="2"/>
      <c r="W118" s="3"/>
      <c r="X118" s="1"/>
      <c r="Y118" s="2"/>
      <c r="Z118" s="2"/>
      <c r="AA118" s="3"/>
    </row>
    <row r="119" spans="1:27" x14ac:dyDescent="0.3">
      <c r="A119" s="155"/>
      <c r="B119" s="4"/>
      <c r="E119" s="5"/>
      <c r="F119" s="4"/>
      <c r="I119" s="5"/>
      <c r="J119" s="4"/>
      <c r="M119" s="5"/>
      <c r="N119" s="5"/>
      <c r="O119" s="155"/>
      <c r="P119" s="4"/>
      <c r="S119" s="5"/>
      <c r="T119" s="4"/>
      <c r="W119" s="5"/>
      <c r="X119" s="4"/>
      <c r="AA119" s="5"/>
    </row>
    <row r="120" spans="1:27" x14ac:dyDescent="0.3">
      <c r="A120" s="155"/>
      <c r="B120" s="4"/>
      <c r="E120" s="5"/>
      <c r="F120" s="4"/>
      <c r="I120" s="5"/>
      <c r="J120" s="4"/>
      <c r="M120" s="5"/>
      <c r="N120" s="5"/>
      <c r="O120" s="155"/>
      <c r="P120" s="4"/>
      <c r="S120" s="5"/>
      <c r="T120" s="4"/>
      <c r="W120" s="5"/>
      <c r="X120" s="4"/>
      <c r="AA120" s="5"/>
    </row>
    <row r="121" spans="1:27" x14ac:dyDescent="0.3">
      <c r="A121" s="155"/>
      <c r="B121" s="4"/>
      <c r="E121" s="5"/>
      <c r="F121" s="4"/>
      <c r="I121" s="5"/>
      <c r="J121" s="4"/>
      <c r="M121" s="5"/>
      <c r="O121" s="155"/>
      <c r="P121" s="4"/>
      <c r="S121" s="5"/>
      <c r="T121" s="4"/>
      <c r="W121" s="5"/>
      <c r="X121" s="4"/>
      <c r="AA121" s="5"/>
    </row>
    <row r="122" spans="1:27" ht="15" thickBot="1" x14ac:dyDescent="0.35">
      <c r="A122" s="155"/>
      <c r="B122" s="6"/>
      <c r="C122" s="7"/>
      <c r="D122" s="7"/>
      <c r="E122" s="8"/>
      <c r="F122" s="6"/>
      <c r="G122" s="7"/>
      <c r="H122" s="7"/>
      <c r="I122" s="8"/>
      <c r="J122" s="6"/>
      <c r="K122" s="7"/>
      <c r="L122" s="7"/>
      <c r="M122" s="8"/>
      <c r="N122" s="5"/>
      <c r="O122" s="155"/>
      <c r="P122" s="6"/>
      <c r="Q122" s="7"/>
      <c r="R122" s="7"/>
      <c r="S122" s="8"/>
      <c r="T122" s="6"/>
      <c r="U122" s="7"/>
      <c r="V122" s="7"/>
      <c r="W122" s="8"/>
      <c r="X122" s="6"/>
      <c r="Y122" s="7"/>
      <c r="Z122" s="7"/>
      <c r="AA122" s="8"/>
    </row>
    <row r="123" spans="1:27" x14ac:dyDescent="0.3">
      <c r="A123" s="155"/>
      <c r="B123" s="2"/>
      <c r="C123" s="3"/>
      <c r="E123" s="5"/>
      <c r="F123" s="1"/>
      <c r="G123" s="3"/>
      <c r="I123" s="5"/>
      <c r="J123" s="1"/>
      <c r="K123" s="3"/>
      <c r="L123" s="1"/>
      <c r="M123" s="3"/>
      <c r="N123" s="5"/>
      <c r="O123" s="155"/>
      <c r="P123" s="2"/>
      <c r="Q123" s="3"/>
      <c r="S123" s="5"/>
      <c r="T123" s="1"/>
      <c r="U123" s="3"/>
      <c r="W123" s="5"/>
      <c r="X123" s="1"/>
      <c r="Y123" s="3"/>
      <c r="Z123" s="1"/>
      <c r="AA123" s="3"/>
    </row>
    <row r="124" spans="1:27" x14ac:dyDescent="0.3">
      <c r="A124" s="155"/>
      <c r="C124" s="5"/>
      <c r="E124" s="5"/>
      <c r="F124" s="4"/>
      <c r="G124" s="5"/>
      <c r="I124" s="5"/>
      <c r="J124" s="4"/>
      <c r="K124" s="5"/>
      <c r="L124" s="4"/>
      <c r="M124" s="5"/>
      <c r="N124" s="5"/>
      <c r="O124" s="155"/>
      <c r="Q124" s="5"/>
      <c r="S124" s="5"/>
      <c r="T124" s="4"/>
      <c r="U124" s="5"/>
      <c r="W124" s="5"/>
      <c r="X124" s="4"/>
      <c r="Y124" s="5"/>
      <c r="Z124" s="4"/>
      <c r="AA124" s="5"/>
    </row>
    <row r="125" spans="1:27" x14ac:dyDescent="0.3">
      <c r="A125" s="155"/>
      <c r="C125" s="5"/>
      <c r="E125" s="5"/>
      <c r="F125" s="4"/>
      <c r="G125" s="5"/>
      <c r="I125" s="5"/>
      <c r="J125" s="4"/>
      <c r="K125" s="5"/>
      <c r="L125" s="4"/>
      <c r="M125" s="5"/>
      <c r="N125" s="5"/>
      <c r="O125" s="155"/>
      <c r="Q125" s="5"/>
      <c r="S125" s="5"/>
      <c r="T125" s="4"/>
      <c r="U125" s="5"/>
      <c r="W125" s="5"/>
      <c r="X125" s="4"/>
      <c r="Y125" s="5"/>
      <c r="Z125" s="4"/>
      <c r="AA125" s="5"/>
    </row>
    <row r="126" spans="1:27" x14ac:dyDescent="0.3">
      <c r="A126" s="155"/>
      <c r="C126" s="5"/>
      <c r="E126" s="5"/>
      <c r="F126" s="4"/>
      <c r="G126" s="5"/>
      <c r="I126" s="5"/>
      <c r="J126" s="4"/>
      <c r="K126" s="5"/>
      <c r="L126" s="4"/>
      <c r="M126" s="5"/>
      <c r="N126" s="5"/>
      <c r="O126" s="155"/>
      <c r="Q126" s="5"/>
      <c r="S126" s="5"/>
      <c r="T126" s="4"/>
      <c r="U126" s="5"/>
      <c r="W126" s="5"/>
      <c r="X126" s="4"/>
      <c r="Y126" s="5"/>
      <c r="Z126" s="4"/>
      <c r="AA126" s="5"/>
    </row>
    <row r="127" spans="1:27" x14ac:dyDescent="0.3">
      <c r="A127" s="155"/>
      <c r="C127" s="5"/>
      <c r="F127" s="4"/>
      <c r="G127" s="5"/>
      <c r="J127" s="4"/>
      <c r="K127" s="5"/>
      <c r="L127" s="4"/>
      <c r="M127" s="5"/>
      <c r="O127" s="155"/>
      <c r="Q127" s="5"/>
      <c r="T127" s="4"/>
      <c r="U127" s="5"/>
      <c r="X127" s="4"/>
      <c r="Y127" s="5"/>
      <c r="Z127" s="4"/>
      <c r="AA127" s="5"/>
    </row>
    <row r="128" spans="1:27" ht="15" thickBot="1" x14ac:dyDescent="0.35">
      <c r="A128" s="156"/>
      <c r="B128" s="7"/>
      <c r="C128" s="8"/>
      <c r="D128" s="7"/>
      <c r="E128" s="8"/>
      <c r="F128" s="6"/>
      <c r="G128" s="8"/>
      <c r="H128" s="7"/>
      <c r="I128" s="8"/>
      <c r="J128" s="6"/>
      <c r="K128" s="8"/>
      <c r="L128" s="6"/>
      <c r="M128" s="8"/>
      <c r="N128" s="5"/>
      <c r="O128" s="156"/>
      <c r="P128" s="7"/>
      <c r="Q128" s="8"/>
      <c r="R128" s="7"/>
      <c r="S128" s="8"/>
      <c r="T128" s="6"/>
      <c r="U128" s="8"/>
      <c r="V128" s="7"/>
      <c r="W128" s="8"/>
      <c r="X128" s="6"/>
      <c r="Y128" s="8"/>
      <c r="Z128" s="6"/>
      <c r="AA128" s="8"/>
    </row>
    <row r="129" spans="1:27" x14ac:dyDescent="0.3">
      <c r="A129" s="154" t="s">
        <v>26</v>
      </c>
      <c r="B129" s="1"/>
      <c r="C129" s="2"/>
      <c r="D129" s="2"/>
      <c r="E129" s="3"/>
      <c r="F129" s="1"/>
      <c r="G129" s="2"/>
      <c r="H129" s="2"/>
      <c r="I129" s="3"/>
      <c r="J129" s="1"/>
      <c r="K129" s="2"/>
      <c r="L129" s="2"/>
      <c r="M129" s="3"/>
      <c r="N129" s="5"/>
      <c r="O129" s="154" t="s">
        <v>26</v>
      </c>
      <c r="P129" s="1"/>
      <c r="Q129" s="2"/>
      <c r="R129" s="2"/>
      <c r="S129" s="3"/>
      <c r="T129" s="1"/>
      <c r="U129" s="2"/>
      <c r="V129" s="2"/>
      <c r="W129" s="3"/>
      <c r="X129" s="1"/>
      <c r="Y129" s="2"/>
      <c r="Z129" s="2"/>
      <c r="AA129" s="3"/>
    </row>
    <row r="130" spans="1:27" x14ac:dyDescent="0.3">
      <c r="A130" s="155"/>
      <c r="B130" s="4"/>
      <c r="E130" s="5"/>
      <c r="F130" s="4"/>
      <c r="I130" s="5"/>
      <c r="J130" s="4"/>
      <c r="M130" s="5"/>
      <c r="N130" s="5"/>
      <c r="O130" s="155"/>
      <c r="P130" s="4"/>
      <c r="S130" s="5"/>
      <c r="T130" s="4"/>
      <c r="W130" s="5"/>
      <c r="X130" s="4"/>
      <c r="AA130" s="5"/>
    </row>
    <row r="131" spans="1:27" x14ac:dyDescent="0.3">
      <c r="A131" s="155"/>
      <c r="B131" s="4"/>
      <c r="E131" s="5"/>
      <c r="F131" s="4"/>
      <c r="I131" s="5"/>
      <c r="J131" s="4"/>
      <c r="M131" s="5"/>
      <c r="N131" s="5"/>
      <c r="O131" s="155"/>
      <c r="P131" s="4"/>
      <c r="S131" s="5"/>
      <c r="T131" s="4"/>
      <c r="W131" s="5"/>
      <c r="X131" s="4"/>
      <c r="AA131" s="5"/>
    </row>
    <row r="132" spans="1:27" x14ac:dyDescent="0.3">
      <c r="A132" s="155"/>
      <c r="B132" s="4"/>
      <c r="E132" s="5"/>
      <c r="F132" s="4"/>
      <c r="I132" s="5"/>
      <c r="J132" s="4"/>
      <c r="M132" s="5"/>
      <c r="N132" s="5"/>
      <c r="O132" s="155"/>
      <c r="P132" s="4"/>
      <c r="S132" s="5"/>
      <c r="T132" s="4"/>
      <c r="W132" s="5"/>
      <c r="X132" s="4"/>
      <c r="AA132" s="5"/>
    </row>
    <row r="133" spans="1:27" ht="15" thickBot="1" x14ac:dyDescent="0.35">
      <c r="A133" s="155"/>
      <c r="B133" s="6"/>
      <c r="C133" s="7"/>
      <c r="D133" s="7"/>
      <c r="E133" s="8"/>
      <c r="F133" s="6"/>
      <c r="G133" s="7"/>
      <c r="H133" s="7"/>
      <c r="I133" s="8"/>
      <c r="J133" s="6"/>
      <c r="K133" s="7"/>
      <c r="L133" s="7"/>
      <c r="M133" s="8"/>
      <c r="N133" s="5"/>
      <c r="O133" s="155"/>
      <c r="P133" s="6"/>
      <c r="Q133" s="7"/>
      <c r="R133" s="7"/>
      <c r="S133" s="8"/>
      <c r="T133" s="6"/>
      <c r="U133" s="7"/>
      <c r="V133" s="7"/>
      <c r="W133" s="8"/>
      <c r="X133" s="6"/>
      <c r="Y133" s="7"/>
      <c r="Z133" s="7"/>
      <c r="AA133" s="8"/>
    </row>
    <row r="134" spans="1:27" x14ac:dyDescent="0.3">
      <c r="A134" s="155"/>
      <c r="B134" s="1"/>
      <c r="C134" s="3"/>
      <c r="E134" s="5"/>
      <c r="F134" s="1"/>
      <c r="G134" s="3"/>
      <c r="I134" s="5"/>
      <c r="J134" s="1"/>
      <c r="K134" s="3"/>
      <c r="M134" s="5"/>
      <c r="N134" s="5"/>
      <c r="O134" s="155"/>
      <c r="P134" s="1"/>
      <c r="Q134" s="3"/>
      <c r="S134" s="5"/>
      <c r="T134" s="1"/>
      <c r="U134" s="3"/>
      <c r="W134" s="5"/>
      <c r="X134" s="1"/>
      <c r="Y134" s="3"/>
      <c r="AA134" s="5"/>
    </row>
    <row r="135" spans="1:27" x14ac:dyDescent="0.3">
      <c r="A135" s="155"/>
      <c r="B135" s="4"/>
      <c r="C135" s="5"/>
      <c r="E135" s="5"/>
      <c r="F135" s="4"/>
      <c r="G135" s="5"/>
      <c r="I135" s="5"/>
      <c r="J135" s="4"/>
      <c r="K135" s="5"/>
      <c r="M135" s="5"/>
      <c r="N135" s="5"/>
      <c r="O135" s="155"/>
      <c r="P135" s="4"/>
      <c r="Q135" s="5"/>
      <c r="S135" s="5"/>
      <c r="T135" s="4"/>
      <c r="U135" s="5"/>
      <c r="W135" s="5"/>
      <c r="X135" s="4"/>
      <c r="Y135" s="5"/>
      <c r="AA135" s="5"/>
    </row>
    <row r="136" spans="1:27" x14ac:dyDescent="0.3">
      <c r="A136" s="155"/>
      <c r="B136" s="4"/>
      <c r="C136" s="5"/>
      <c r="E136" s="5"/>
      <c r="F136" s="4"/>
      <c r="G136" s="5"/>
      <c r="I136" s="5"/>
      <c r="J136" s="4"/>
      <c r="K136" s="5"/>
      <c r="M136" s="5"/>
      <c r="N136" s="5"/>
      <c r="O136" s="155"/>
      <c r="P136" s="4"/>
      <c r="Q136" s="5"/>
      <c r="S136" s="5"/>
      <c r="T136" s="4"/>
      <c r="U136" s="5"/>
      <c r="W136" s="5"/>
      <c r="X136" s="4"/>
      <c r="Y136" s="5"/>
      <c r="AA136" s="5"/>
    </row>
    <row r="137" spans="1:27" x14ac:dyDescent="0.3">
      <c r="A137" s="155"/>
      <c r="B137" s="4"/>
      <c r="C137" s="5"/>
      <c r="E137" s="5"/>
      <c r="F137" s="4"/>
      <c r="G137" s="5"/>
      <c r="I137" s="5"/>
      <c r="J137" s="4"/>
      <c r="K137" s="5"/>
      <c r="M137" s="5"/>
      <c r="N137" s="5"/>
      <c r="O137" s="155"/>
      <c r="P137" s="4"/>
      <c r="Q137" s="5"/>
      <c r="S137" s="5"/>
      <c r="T137" s="4"/>
      <c r="U137" s="5"/>
      <c r="W137" s="5"/>
      <c r="X137" s="4"/>
      <c r="Y137" s="5"/>
      <c r="AA137" s="5"/>
    </row>
    <row r="138" spans="1:27" x14ac:dyDescent="0.3">
      <c r="A138" s="155"/>
      <c r="B138" s="4"/>
      <c r="C138" s="5"/>
      <c r="E138" s="5"/>
      <c r="F138" s="4"/>
      <c r="G138" s="5"/>
      <c r="I138" s="5"/>
      <c r="J138" s="4"/>
      <c r="K138" s="5"/>
      <c r="M138" s="5"/>
      <c r="N138" s="5"/>
      <c r="O138" s="155"/>
      <c r="P138" s="4"/>
      <c r="Q138" s="5"/>
      <c r="S138" s="5"/>
      <c r="T138" s="4"/>
      <c r="U138" s="5"/>
      <c r="W138" s="5"/>
      <c r="X138" s="4"/>
      <c r="Y138" s="5"/>
      <c r="AA138" s="5"/>
    </row>
    <row r="139" spans="1:27" ht="15" thickBot="1" x14ac:dyDescent="0.35">
      <c r="A139" s="156"/>
      <c r="B139" s="6"/>
      <c r="C139" s="8"/>
      <c r="D139" s="7"/>
      <c r="E139" s="8"/>
      <c r="F139" s="6"/>
      <c r="G139" s="8"/>
      <c r="H139" s="7"/>
      <c r="I139" s="8"/>
      <c r="J139" s="6"/>
      <c r="K139" s="8"/>
      <c r="L139" s="7"/>
      <c r="M139" s="8"/>
      <c r="N139" s="5"/>
      <c r="O139" s="156"/>
      <c r="P139" s="6"/>
      <c r="Q139" s="8"/>
      <c r="R139" s="7"/>
      <c r="S139" s="8"/>
      <c r="T139" s="6"/>
      <c r="U139" s="8"/>
      <c r="V139" s="7"/>
      <c r="W139" s="8"/>
      <c r="X139" s="6"/>
      <c r="Y139" s="8"/>
      <c r="Z139" s="7"/>
      <c r="AA139" s="8"/>
    </row>
    <row r="141" spans="1:27" ht="15" thickBot="1" x14ac:dyDescent="0.35"/>
    <row r="142" spans="1:27" ht="25.8" x14ac:dyDescent="0.3">
      <c r="B142" s="1" t="s">
        <v>22</v>
      </c>
      <c r="C142" s="2"/>
      <c r="D142" s="2"/>
      <c r="E142" s="3"/>
      <c r="F142" s="157"/>
      <c r="G142" s="158"/>
      <c r="H142" s="158"/>
      <c r="I142" s="158"/>
      <c r="J142" s="158"/>
      <c r="K142" s="158"/>
      <c r="L142" s="158"/>
      <c r="M142" s="159"/>
      <c r="N142" s="9"/>
      <c r="P142" s="1" t="s">
        <v>22</v>
      </c>
      <c r="Q142" s="2"/>
      <c r="R142" s="2"/>
      <c r="S142" s="3"/>
      <c r="T142" s="157"/>
      <c r="U142" s="158"/>
      <c r="V142" s="158"/>
      <c r="W142" s="158"/>
      <c r="X142" s="158"/>
      <c r="Y142" s="158"/>
      <c r="Z142" s="158"/>
      <c r="AA142" s="159"/>
    </row>
    <row r="143" spans="1:27" ht="25.8" x14ac:dyDescent="0.3">
      <c r="B143" s="4"/>
      <c r="E143" s="5"/>
      <c r="F143" s="160"/>
      <c r="G143" s="161"/>
      <c r="H143" s="161"/>
      <c r="I143" s="161"/>
      <c r="J143" s="161"/>
      <c r="K143" s="161"/>
      <c r="L143" s="161"/>
      <c r="M143" s="162"/>
      <c r="N143" s="9"/>
      <c r="P143" s="4"/>
      <c r="S143" s="5"/>
      <c r="T143" s="160"/>
      <c r="U143" s="161"/>
      <c r="V143" s="161"/>
      <c r="W143" s="161"/>
      <c r="X143" s="161"/>
      <c r="Y143" s="161"/>
      <c r="Z143" s="161"/>
      <c r="AA143" s="162"/>
    </row>
    <row r="144" spans="1:27" ht="25.8" x14ac:dyDescent="0.3">
      <c r="B144" s="4"/>
      <c r="E144" s="5"/>
      <c r="F144" s="160"/>
      <c r="G144" s="161"/>
      <c r="H144" s="161"/>
      <c r="I144" s="161"/>
      <c r="J144" s="161"/>
      <c r="K144" s="161"/>
      <c r="L144" s="161"/>
      <c r="M144" s="162"/>
      <c r="N144" s="9"/>
      <c r="P144" s="4"/>
      <c r="S144" s="5"/>
      <c r="T144" s="160"/>
      <c r="U144" s="161"/>
      <c r="V144" s="161"/>
      <c r="W144" s="161"/>
      <c r="X144" s="161"/>
      <c r="Y144" s="161"/>
      <c r="Z144" s="161"/>
      <c r="AA144" s="162"/>
    </row>
    <row r="145" spans="1:27" ht="26.4" thickBot="1" x14ac:dyDescent="0.35">
      <c r="B145" s="4"/>
      <c r="E145" s="5"/>
      <c r="F145" s="163"/>
      <c r="G145" s="164"/>
      <c r="H145" s="164"/>
      <c r="I145" s="164"/>
      <c r="J145" s="164"/>
      <c r="K145" s="164"/>
      <c r="L145" s="164"/>
      <c r="M145" s="165"/>
      <c r="N145" s="9"/>
      <c r="P145" s="4"/>
      <c r="S145" s="5"/>
      <c r="T145" s="163"/>
      <c r="U145" s="164"/>
      <c r="V145" s="164"/>
      <c r="W145" s="164"/>
      <c r="X145" s="164"/>
      <c r="Y145" s="164"/>
      <c r="Z145" s="164"/>
      <c r="AA145" s="165"/>
    </row>
    <row r="146" spans="1:27" ht="18" x14ac:dyDescent="0.3">
      <c r="B146" s="4"/>
      <c r="E146" s="5"/>
      <c r="F146" s="1"/>
      <c r="G146" s="166"/>
      <c r="H146" s="166"/>
      <c r="I146" s="166"/>
      <c r="J146" s="166"/>
      <c r="K146" s="166"/>
      <c r="L146" s="166"/>
      <c r="M146" s="167"/>
      <c r="N146" s="10"/>
      <c r="P146" s="4"/>
      <c r="S146" s="5"/>
      <c r="T146" s="1"/>
      <c r="U146" s="166"/>
      <c r="V146" s="166"/>
      <c r="W146" s="166"/>
      <c r="X146" s="166"/>
      <c r="Y146" s="166"/>
      <c r="Z146" s="166"/>
      <c r="AA146" s="167"/>
    </row>
    <row r="147" spans="1:27" ht="18" x14ac:dyDescent="0.3">
      <c r="B147" s="4"/>
      <c r="E147" s="5"/>
      <c r="F147" s="4" t="s">
        <v>27</v>
      </c>
      <c r="G147" s="168"/>
      <c r="H147" s="168"/>
      <c r="I147" s="168"/>
      <c r="J147" s="168"/>
      <c r="K147" s="168"/>
      <c r="L147" s="168"/>
      <c r="M147" s="169"/>
      <c r="N147" s="10"/>
      <c r="P147" s="4"/>
      <c r="S147" s="5"/>
      <c r="T147" s="4" t="s">
        <v>27</v>
      </c>
      <c r="U147" s="168"/>
      <c r="V147" s="168"/>
      <c r="W147" s="168"/>
      <c r="X147" s="168"/>
      <c r="Y147" s="168"/>
      <c r="Z147" s="168"/>
      <c r="AA147" s="169"/>
    </row>
    <row r="148" spans="1:27" ht="18.600000000000001" thickBot="1" x14ac:dyDescent="0.35">
      <c r="B148" s="4"/>
      <c r="E148" s="5"/>
      <c r="F148" s="6"/>
      <c r="G148" s="170"/>
      <c r="H148" s="170"/>
      <c r="I148" s="170"/>
      <c r="J148" s="170"/>
      <c r="K148" s="170"/>
      <c r="L148" s="170"/>
      <c r="M148" s="171"/>
      <c r="N148" s="10"/>
      <c r="P148" s="4"/>
      <c r="S148" s="5"/>
      <c r="T148" s="6"/>
      <c r="U148" s="170"/>
      <c r="V148" s="170"/>
      <c r="W148" s="170"/>
      <c r="X148" s="170"/>
      <c r="Y148" s="170"/>
      <c r="Z148" s="170"/>
      <c r="AA148" s="171"/>
    </row>
    <row r="149" spans="1:27" x14ac:dyDescent="0.3">
      <c r="B149" s="4"/>
      <c r="E149" s="5"/>
      <c r="F149" s="1"/>
      <c r="G149" s="2"/>
      <c r="I149" s="3"/>
      <c r="M149" s="5"/>
      <c r="P149" s="4"/>
      <c r="S149" s="5"/>
      <c r="T149" s="1"/>
      <c r="U149" s="2"/>
      <c r="W149" s="3"/>
      <c r="AA149" s="5"/>
    </row>
    <row r="150" spans="1:27" x14ac:dyDescent="0.3">
      <c r="B150" s="4"/>
      <c r="E150" s="5"/>
      <c r="F150" s="4" t="s">
        <v>20</v>
      </c>
      <c r="I150" s="5"/>
      <c r="J150" t="s">
        <v>21</v>
      </c>
      <c r="M150" s="5"/>
      <c r="P150" s="4"/>
      <c r="S150" s="5"/>
      <c r="T150" s="4" t="s">
        <v>20</v>
      </c>
      <c r="W150" s="5"/>
      <c r="X150" t="s">
        <v>21</v>
      </c>
      <c r="AA150" s="5"/>
    </row>
    <row r="151" spans="1:27" ht="15" thickBot="1" x14ac:dyDescent="0.35">
      <c r="B151" s="6"/>
      <c r="C151" s="7"/>
      <c r="D151" s="7"/>
      <c r="E151" s="8"/>
      <c r="F151" s="6"/>
      <c r="G151" s="7"/>
      <c r="H151" s="7"/>
      <c r="I151" s="8"/>
      <c r="J151" s="7"/>
      <c r="K151" s="7"/>
      <c r="L151" s="7"/>
      <c r="M151" s="8"/>
      <c r="P151" s="6"/>
      <c r="Q151" s="7"/>
      <c r="R151" s="7"/>
      <c r="S151" s="8"/>
      <c r="T151" s="6"/>
      <c r="U151" s="7"/>
      <c r="V151" s="7"/>
      <c r="W151" s="8"/>
      <c r="X151" s="7"/>
      <c r="Y151" s="7"/>
      <c r="Z151" s="7"/>
      <c r="AA151" s="8"/>
    </row>
    <row r="152" spans="1:27" ht="15" thickBot="1" x14ac:dyDescent="0.35">
      <c r="B152" s="172" t="s">
        <v>28</v>
      </c>
      <c r="C152" s="173"/>
      <c r="D152" s="173"/>
      <c r="E152" s="174"/>
      <c r="F152" s="172" t="s">
        <v>23</v>
      </c>
      <c r="G152" s="173"/>
      <c r="H152" s="173"/>
      <c r="I152" s="174"/>
      <c r="J152" s="172" t="s">
        <v>24</v>
      </c>
      <c r="K152" s="173"/>
      <c r="L152" s="173"/>
      <c r="M152" s="174"/>
      <c r="N152" s="11"/>
      <c r="P152" s="172" t="s">
        <v>28</v>
      </c>
      <c r="Q152" s="173"/>
      <c r="R152" s="173"/>
      <c r="S152" s="174"/>
      <c r="T152" s="172" t="s">
        <v>23</v>
      </c>
      <c r="U152" s="173"/>
      <c r="V152" s="173"/>
      <c r="W152" s="174"/>
      <c r="X152" s="172" t="s">
        <v>24</v>
      </c>
      <c r="Y152" s="173"/>
      <c r="Z152" s="173"/>
      <c r="AA152" s="174"/>
    </row>
    <row r="153" spans="1:27" x14ac:dyDescent="0.3">
      <c r="A153" s="154" t="s">
        <v>25</v>
      </c>
      <c r="B153" s="1"/>
      <c r="C153" s="2"/>
      <c r="D153" s="2"/>
      <c r="E153" s="3"/>
      <c r="F153" s="1"/>
      <c r="G153" s="2"/>
      <c r="H153" s="2"/>
      <c r="I153" s="3"/>
      <c r="J153" s="1"/>
      <c r="K153" s="2"/>
      <c r="L153" s="2"/>
      <c r="M153" s="3"/>
      <c r="N153" s="5"/>
      <c r="O153" s="154" t="s">
        <v>25</v>
      </c>
      <c r="P153" s="1"/>
      <c r="Q153" s="2"/>
      <c r="R153" s="2"/>
      <c r="S153" s="3"/>
      <c r="T153" s="1"/>
      <c r="U153" s="2"/>
      <c r="V153" s="2"/>
      <c r="W153" s="3"/>
      <c r="X153" s="1"/>
      <c r="Y153" s="2"/>
      <c r="Z153" s="2"/>
      <c r="AA153" s="3"/>
    </row>
    <row r="154" spans="1:27" x14ac:dyDescent="0.3">
      <c r="A154" s="155"/>
      <c r="B154" s="4"/>
      <c r="E154" s="5"/>
      <c r="F154" s="4"/>
      <c r="I154" s="5"/>
      <c r="J154" s="4"/>
      <c r="M154" s="5"/>
      <c r="N154" s="5"/>
      <c r="O154" s="155"/>
      <c r="P154" s="4"/>
      <c r="S154" s="5"/>
      <c r="T154" s="4"/>
      <c r="W154" s="5"/>
      <c r="X154" s="4"/>
      <c r="AA154" s="5"/>
    </row>
    <row r="155" spans="1:27" x14ac:dyDescent="0.3">
      <c r="A155" s="155"/>
      <c r="B155" s="4"/>
      <c r="E155" s="5"/>
      <c r="F155" s="4"/>
      <c r="I155" s="5"/>
      <c r="J155" s="4"/>
      <c r="M155" s="5"/>
      <c r="N155" s="5"/>
      <c r="O155" s="155"/>
      <c r="P155" s="4"/>
      <c r="S155" s="5"/>
      <c r="T155" s="4"/>
      <c r="W155" s="5"/>
      <c r="X155" s="4"/>
      <c r="AA155" s="5"/>
    </row>
    <row r="156" spans="1:27" x14ac:dyDescent="0.3">
      <c r="A156" s="155"/>
      <c r="B156" s="4"/>
      <c r="E156" s="5"/>
      <c r="F156" s="4"/>
      <c r="I156" s="5"/>
      <c r="J156" s="4"/>
      <c r="M156" s="5"/>
      <c r="O156" s="155"/>
      <c r="P156" s="4"/>
      <c r="S156" s="5"/>
      <c r="T156" s="4"/>
      <c r="W156" s="5"/>
      <c r="X156" s="4"/>
      <c r="AA156" s="5"/>
    </row>
    <row r="157" spans="1:27" ht="15" thickBot="1" x14ac:dyDescent="0.35">
      <c r="A157" s="155"/>
      <c r="B157" s="6"/>
      <c r="C157" s="7"/>
      <c r="D157" s="7"/>
      <c r="E157" s="8"/>
      <c r="F157" s="6"/>
      <c r="G157" s="7"/>
      <c r="H157" s="7"/>
      <c r="I157" s="8"/>
      <c r="J157" s="6"/>
      <c r="K157" s="7"/>
      <c r="L157" s="7"/>
      <c r="M157" s="8"/>
      <c r="N157" s="5"/>
      <c r="O157" s="155"/>
      <c r="P157" s="6"/>
      <c r="Q157" s="7"/>
      <c r="R157" s="7"/>
      <c r="S157" s="8"/>
      <c r="T157" s="6"/>
      <c r="U157" s="7"/>
      <c r="V157" s="7"/>
      <c r="W157" s="8"/>
      <c r="X157" s="6"/>
      <c r="Y157" s="7"/>
      <c r="Z157" s="7"/>
      <c r="AA157" s="8"/>
    </row>
    <row r="158" spans="1:27" x14ac:dyDescent="0.3">
      <c r="A158" s="155"/>
      <c r="B158" s="2"/>
      <c r="C158" s="3"/>
      <c r="E158" s="5"/>
      <c r="F158" s="1"/>
      <c r="G158" s="3"/>
      <c r="I158" s="5"/>
      <c r="J158" s="1"/>
      <c r="K158" s="3"/>
      <c r="L158" s="1"/>
      <c r="M158" s="3"/>
      <c r="N158" s="5"/>
      <c r="O158" s="155"/>
      <c r="P158" s="2"/>
      <c r="Q158" s="3"/>
      <c r="S158" s="5"/>
      <c r="T158" s="1"/>
      <c r="U158" s="3"/>
      <c r="W158" s="5"/>
      <c r="X158" s="1"/>
      <c r="Y158" s="3"/>
      <c r="Z158" s="1"/>
      <c r="AA158" s="3"/>
    </row>
    <row r="159" spans="1:27" x14ac:dyDescent="0.3">
      <c r="A159" s="155"/>
      <c r="C159" s="5"/>
      <c r="E159" s="5"/>
      <c r="F159" s="4"/>
      <c r="G159" s="5"/>
      <c r="I159" s="5"/>
      <c r="J159" s="4"/>
      <c r="K159" s="5"/>
      <c r="L159" s="4"/>
      <c r="M159" s="5"/>
      <c r="N159" s="5"/>
      <c r="O159" s="155"/>
      <c r="Q159" s="5"/>
      <c r="S159" s="5"/>
      <c r="T159" s="4"/>
      <c r="U159" s="5"/>
      <c r="W159" s="5"/>
      <c r="X159" s="4"/>
      <c r="Y159" s="5"/>
      <c r="Z159" s="4"/>
      <c r="AA159" s="5"/>
    </row>
    <row r="160" spans="1:27" x14ac:dyDescent="0.3">
      <c r="A160" s="155"/>
      <c r="C160" s="5"/>
      <c r="E160" s="5"/>
      <c r="F160" s="4"/>
      <c r="G160" s="5"/>
      <c r="I160" s="5"/>
      <c r="J160" s="4"/>
      <c r="K160" s="5"/>
      <c r="L160" s="4"/>
      <c r="M160" s="5"/>
      <c r="N160" s="5"/>
      <c r="O160" s="155"/>
      <c r="Q160" s="5"/>
      <c r="S160" s="5"/>
      <c r="T160" s="4"/>
      <c r="U160" s="5"/>
      <c r="W160" s="5"/>
      <c r="X160" s="4"/>
      <c r="Y160" s="5"/>
      <c r="Z160" s="4"/>
      <c r="AA160" s="5"/>
    </row>
    <row r="161" spans="1:27" x14ac:dyDescent="0.3">
      <c r="A161" s="155"/>
      <c r="C161" s="5"/>
      <c r="E161" s="5"/>
      <c r="F161" s="4"/>
      <c r="G161" s="5"/>
      <c r="I161" s="5"/>
      <c r="J161" s="4"/>
      <c r="K161" s="5"/>
      <c r="L161" s="4"/>
      <c r="M161" s="5"/>
      <c r="N161" s="5"/>
      <c r="O161" s="155"/>
      <c r="Q161" s="5"/>
      <c r="S161" s="5"/>
      <c r="T161" s="4"/>
      <c r="U161" s="5"/>
      <c r="W161" s="5"/>
      <c r="X161" s="4"/>
      <c r="Y161" s="5"/>
      <c r="Z161" s="4"/>
      <c r="AA161" s="5"/>
    </row>
    <row r="162" spans="1:27" x14ac:dyDescent="0.3">
      <c r="A162" s="155"/>
      <c r="C162" s="5"/>
      <c r="F162" s="4"/>
      <c r="G162" s="5"/>
      <c r="J162" s="4"/>
      <c r="K162" s="5"/>
      <c r="L162" s="4"/>
      <c r="M162" s="5"/>
      <c r="O162" s="155"/>
      <c r="Q162" s="5"/>
      <c r="T162" s="4"/>
      <c r="U162" s="5"/>
      <c r="X162" s="4"/>
      <c r="Y162" s="5"/>
      <c r="Z162" s="4"/>
      <c r="AA162" s="5"/>
    </row>
    <row r="163" spans="1:27" ht="15" thickBot="1" x14ac:dyDescent="0.35">
      <c r="A163" s="156"/>
      <c r="B163" s="7"/>
      <c r="C163" s="8"/>
      <c r="D163" s="7"/>
      <c r="E163" s="8"/>
      <c r="F163" s="6"/>
      <c r="G163" s="8"/>
      <c r="H163" s="7"/>
      <c r="I163" s="8"/>
      <c r="J163" s="6"/>
      <c r="K163" s="8"/>
      <c r="L163" s="6"/>
      <c r="M163" s="8"/>
      <c r="N163" s="5"/>
      <c r="O163" s="156"/>
      <c r="P163" s="7"/>
      <c r="Q163" s="8"/>
      <c r="R163" s="7"/>
      <c r="S163" s="8"/>
      <c r="T163" s="6"/>
      <c r="U163" s="8"/>
      <c r="V163" s="7"/>
      <c r="W163" s="8"/>
      <c r="X163" s="6"/>
      <c r="Y163" s="8"/>
      <c r="Z163" s="6"/>
      <c r="AA163" s="8"/>
    </row>
    <row r="164" spans="1:27" x14ac:dyDescent="0.3">
      <c r="A164" s="154" t="s">
        <v>26</v>
      </c>
      <c r="B164" s="1"/>
      <c r="C164" s="2"/>
      <c r="D164" s="2"/>
      <c r="E164" s="3"/>
      <c r="F164" s="1"/>
      <c r="G164" s="2"/>
      <c r="H164" s="2"/>
      <c r="I164" s="3"/>
      <c r="J164" s="1"/>
      <c r="K164" s="2"/>
      <c r="L164" s="2"/>
      <c r="M164" s="3"/>
      <c r="N164" s="5"/>
      <c r="O164" s="154" t="s">
        <v>26</v>
      </c>
      <c r="P164" s="1"/>
      <c r="Q164" s="2"/>
      <c r="R164" s="2"/>
      <c r="S164" s="3"/>
      <c r="T164" s="1"/>
      <c r="U164" s="2"/>
      <c r="V164" s="2"/>
      <c r="W164" s="3"/>
      <c r="X164" s="1"/>
      <c r="Y164" s="2"/>
      <c r="Z164" s="2"/>
      <c r="AA164" s="3"/>
    </row>
    <row r="165" spans="1:27" x14ac:dyDescent="0.3">
      <c r="A165" s="155"/>
      <c r="B165" s="4"/>
      <c r="E165" s="5"/>
      <c r="F165" s="4"/>
      <c r="I165" s="5"/>
      <c r="J165" s="4"/>
      <c r="M165" s="5"/>
      <c r="N165" s="5"/>
      <c r="O165" s="155"/>
      <c r="P165" s="4"/>
      <c r="S165" s="5"/>
      <c r="T165" s="4"/>
      <c r="W165" s="5"/>
      <c r="X165" s="4"/>
      <c r="AA165" s="5"/>
    </row>
    <row r="166" spans="1:27" x14ac:dyDescent="0.3">
      <c r="A166" s="155"/>
      <c r="B166" s="4"/>
      <c r="E166" s="5"/>
      <c r="F166" s="4"/>
      <c r="I166" s="5"/>
      <c r="J166" s="4"/>
      <c r="M166" s="5"/>
      <c r="N166" s="5"/>
      <c r="O166" s="155"/>
      <c r="P166" s="4"/>
      <c r="S166" s="5"/>
      <c r="T166" s="4"/>
      <c r="W166" s="5"/>
      <c r="X166" s="4"/>
      <c r="AA166" s="5"/>
    </row>
    <row r="167" spans="1:27" x14ac:dyDescent="0.3">
      <c r="A167" s="155"/>
      <c r="B167" s="4"/>
      <c r="E167" s="5"/>
      <c r="F167" s="4"/>
      <c r="I167" s="5"/>
      <c r="J167" s="4"/>
      <c r="M167" s="5"/>
      <c r="N167" s="5"/>
      <c r="O167" s="155"/>
      <c r="P167" s="4"/>
      <c r="S167" s="5"/>
      <c r="T167" s="4"/>
      <c r="W167" s="5"/>
      <c r="X167" s="4"/>
      <c r="AA167" s="5"/>
    </row>
    <row r="168" spans="1:27" ht="15" thickBot="1" x14ac:dyDescent="0.35">
      <c r="A168" s="155"/>
      <c r="B168" s="6"/>
      <c r="C168" s="7"/>
      <c r="D168" s="7"/>
      <c r="E168" s="8"/>
      <c r="F168" s="6"/>
      <c r="G168" s="7"/>
      <c r="H168" s="7"/>
      <c r="I168" s="8"/>
      <c r="J168" s="6"/>
      <c r="K168" s="7"/>
      <c r="L168" s="7"/>
      <c r="M168" s="8"/>
      <c r="N168" s="5"/>
      <c r="O168" s="155"/>
      <c r="P168" s="6"/>
      <c r="Q168" s="7"/>
      <c r="R168" s="7"/>
      <c r="S168" s="8"/>
      <c r="T168" s="6"/>
      <c r="U168" s="7"/>
      <c r="V168" s="7"/>
      <c r="W168" s="8"/>
      <c r="X168" s="6"/>
      <c r="Y168" s="7"/>
      <c r="Z168" s="7"/>
      <c r="AA168" s="8"/>
    </row>
    <row r="169" spans="1:27" x14ac:dyDescent="0.3">
      <c r="A169" s="155"/>
      <c r="B169" s="1"/>
      <c r="C169" s="3"/>
      <c r="E169" s="5"/>
      <c r="F169" s="1"/>
      <c r="G169" s="3"/>
      <c r="I169" s="5"/>
      <c r="J169" s="1"/>
      <c r="K169" s="3"/>
      <c r="M169" s="5"/>
      <c r="N169" s="5"/>
      <c r="O169" s="155"/>
      <c r="P169" s="1"/>
      <c r="Q169" s="3"/>
      <c r="S169" s="5"/>
      <c r="T169" s="1"/>
      <c r="U169" s="3"/>
      <c r="W169" s="5"/>
      <c r="X169" s="1"/>
      <c r="Y169" s="3"/>
      <c r="AA169" s="5"/>
    </row>
    <row r="170" spans="1:27" x14ac:dyDescent="0.3">
      <c r="A170" s="155"/>
      <c r="B170" s="4"/>
      <c r="C170" s="5"/>
      <c r="E170" s="5"/>
      <c r="F170" s="4"/>
      <c r="G170" s="5"/>
      <c r="I170" s="5"/>
      <c r="J170" s="4"/>
      <c r="K170" s="5"/>
      <c r="M170" s="5"/>
      <c r="N170" s="5"/>
      <c r="O170" s="155"/>
      <c r="P170" s="4"/>
      <c r="Q170" s="5"/>
      <c r="S170" s="5"/>
      <c r="T170" s="4"/>
      <c r="U170" s="5"/>
      <c r="W170" s="5"/>
      <c r="X170" s="4"/>
      <c r="Y170" s="5"/>
      <c r="AA170" s="5"/>
    </row>
    <row r="171" spans="1:27" x14ac:dyDescent="0.3">
      <c r="A171" s="155"/>
      <c r="B171" s="4"/>
      <c r="C171" s="5"/>
      <c r="E171" s="5"/>
      <c r="F171" s="4"/>
      <c r="G171" s="5"/>
      <c r="I171" s="5"/>
      <c r="J171" s="4"/>
      <c r="K171" s="5"/>
      <c r="M171" s="5"/>
      <c r="N171" s="5"/>
      <c r="O171" s="155"/>
      <c r="P171" s="4"/>
      <c r="Q171" s="5"/>
      <c r="S171" s="5"/>
      <c r="T171" s="4"/>
      <c r="U171" s="5"/>
      <c r="W171" s="5"/>
      <c r="X171" s="4"/>
      <c r="Y171" s="5"/>
      <c r="AA171" s="5"/>
    </row>
    <row r="172" spans="1:27" x14ac:dyDescent="0.3">
      <c r="A172" s="155"/>
      <c r="B172" s="4"/>
      <c r="C172" s="5"/>
      <c r="E172" s="5"/>
      <c r="F172" s="4"/>
      <c r="G172" s="5"/>
      <c r="I172" s="5"/>
      <c r="J172" s="4"/>
      <c r="K172" s="5"/>
      <c r="M172" s="5"/>
      <c r="N172" s="5"/>
      <c r="O172" s="155"/>
      <c r="P172" s="4"/>
      <c r="Q172" s="5"/>
      <c r="S172" s="5"/>
      <c r="T172" s="4"/>
      <c r="U172" s="5"/>
      <c r="W172" s="5"/>
      <c r="X172" s="4"/>
      <c r="Y172" s="5"/>
      <c r="AA172" s="5"/>
    </row>
    <row r="173" spans="1:27" x14ac:dyDescent="0.3">
      <c r="A173" s="155"/>
      <c r="B173" s="4"/>
      <c r="C173" s="5"/>
      <c r="E173" s="5"/>
      <c r="F173" s="4"/>
      <c r="G173" s="5"/>
      <c r="I173" s="5"/>
      <c r="J173" s="4"/>
      <c r="K173" s="5"/>
      <c r="M173" s="5"/>
      <c r="N173" s="5"/>
      <c r="O173" s="155"/>
      <c r="P173" s="4"/>
      <c r="Q173" s="5"/>
      <c r="S173" s="5"/>
      <c r="T173" s="4"/>
      <c r="U173" s="5"/>
      <c r="W173" s="5"/>
      <c r="X173" s="4"/>
      <c r="Y173" s="5"/>
      <c r="AA173" s="5"/>
    </row>
    <row r="174" spans="1:27" ht="15" thickBot="1" x14ac:dyDescent="0.35">
      <c r="A174" s="156"/>
      <c r="B174" s="6"/>
      <c r="C174" s="8"/>
      <c r="D174" s="7"/>
      <c r="E174" s="8"/>
      <c r="F174" s="6"/>
      <c r="G174" s="8"/>
      <c r="H174" s="7"/>
      <c r="I174" s="8"/>
      <c r="J174" s="6"/>
      <c r="K174" s="8"/>
      <c r="L174" s="7"/>
      <c r="M174" s="8"/>
      <c r="N174" s="5"/>
      <c r="O174" s="156"/>
      <c r="P174" s="6"/>
      <c r="Q174" s="8"/>
      <c r="R174" s="7"/>
      <c r="S174" s="8"/>
      <c r="T174" s="6"/>
      <c r="U174" s="8"/>
      <c r="V174" s="7"/>
      <c r="W174" s="8"/>
      <c r="X174" s="6"/>
      <c r="Y174" s="8"/>
      <c r="Z174" s="7"/>
      <c r="AA174" s="8"/>
    </row>
    <row r="175" spans="1:27" x14ac:dyDescent="0.3">
      <c r="A175" s="12"/>
      <c r="O175" s="12"/>
    </row>
    <row r="176" spans="1:27" ht="15" thickBot="1" x14ac:dyDescent="0.35"/>
    <row r="177" spans="1:27" ht="25.8" x14ac:dyDescent="0.3">
      <c r="B177" s="1" t="s">
        <v>22</v>
      </c>
      <c r="C177" s="2"/>
      <c r="D177" s="2"/>
      <c r="E177" s="3"/>
      <c r="F177" s="157"/>
      <c r="G177" s="158"/>
      <c r="H177" s="158"/>
      <c r="I177" s="158"/>
      <c r="J177" s="158"/>
      <c r="K177" s="158"/>
      <c r="L177" s="158"/>
      <c r="M177" s="159"/>
      <c r="N177" s="9"/>
      <c r="P177" s="1" t="s">
        <v>22</v>
      </c>
      <c r="Q177" s="2"/>
      <c r="R177" s="2"/>
      <c r="S177" s="3"/>
      <c r="T177" s="157"/>
      <c r="U177" s="158"/>
      <c r="V177" s="158"/>
      <c r="W177" s="158"/>
      <c r="X177" s="158"/>
      <c r="Y177" s="158"/>
      <c r="Z177" s="158"/>
      <c r="AA177" s="159"/>
    </row>
    <row r="178" spans="1:27" ht="25.8" x14ac:dyDescent="0.3">
      <c r="B178" s="4"/>
      <c r="E178" s="5"/>
      <c r="F178" s="160"/>
      <c r="G178" s="161"/>
      <c r="H178" s="161"/>
      <c r="I178" s="161"/>
      <c r="J178" s="161"/>
      <c r="K178" s="161"/>
      <c r="L178" s="161"/>
      <c r="M178" s="162"/>
      <c r="N178" s="9"/>
      <c r="P178" s="4"/>
      <c r="S178" s="5"/>
      <c r="T178" s="160"/>
      <c r="U178" s="161"/>
      <c r="V178" s="161"/>
      <c r="W178" s="161"/>
      <c r="X178" s="161"/>
      <c r="Y178" s="161"/>
      <c r="Z178" s="161"/>
      <c r="AA178" s="162"/>
    </row>
    <row r="179" spans="1:27" ht="25.8" x14ac:dyDescent="0.3">
      <c r="B179" s="4"/>
      <c r="E179" s="5"/>
      <c r="F179" s="160"/>
      <c r="G179" s="161"/>
      <c r="H179" s="161"/>
      <c r="I179" s="161"/>
      <c r="J179" s="161"/>
      <c r="K179" s="161"/>
      <c r="L179" s="161"/>
      <c r="M179" s="162"/>
      <c r="N179" s="9"/>
      <c r="P179" s="4"/>
      <c r="S179" s="5"/>
      <c r="T179" s="160"/>
      <c r="U179" s="161"/>
      <c r="V179" s="161"/>
      <c r="W179" s="161"/>
      <c r="X179" s="161"/>
      <c r="Y179" s="161"/>
      <c r="Z179" s="161"/>
      <c r="AA179" s="162"/>
    </row>
    <row r="180" spans="1:27" ht="26.4" thickBot="1" x14ac:dyDescent="0.35">
      <c r="B180" s="4"/>
      <c r="E180" s="5"/>
      <c r="F180" s="163"/>
      <c r="G180" s="164"/>
      <c r="H180" s="164"/>
      <c r="I180" s="164"/>
      <c r="J180" s="164"/>
      <c r="K180" s="164"/>
      <c r="L180" s="164"/>
      <c r="M180" s="165"/>
      <c r="N180" s="9"/>
      <c r="P180" s="4"/>
      <c r="S180" s="5"/>
      <c r="T180" s="163"/>
      <c r="U180" s="164"/>
      <c r="V180" s="164"/>
      <c r="W180" s="164"/>
      <c r="X180" s="164"/>
      <c r="Y180" s="164"/>
      <c r="Z180" s="164"/>
      <c r="AA180" s="165"/>
    </row>
    <row r="181" spans="1:27" ht="18" x14ac:dyDescent="0.3">
      <c r="B181" s="4"/>
      <c r="E181" s="5"/>
      <c r="F181" s="1"/>
      <c r="G181" s="166"/>
      <c r="H181" s="166"/>
      <c r="I181" s="166"/>
      <c r="J181" s="166"/>
      <c r="K181" s="166"/>
      <c r="L181" s="166"/>
      <c r="M181" s="167"/>
      <c r="N181" s="10"/>
      <c r="P181" s="4"/>
      <c r="S181" s="5"/>
      <c r="T181" s="1"/>
      <c r="U181" s="166"/>
      <c r="V181" s="166"/>
      <c r="W181" s="166"/>
      <c r="X181" s="166"/>
      <c r="Y181" s="166"/>
      <c r="Z181" s="166"/>
      <c r="AA181" s="167"/>
    </row>
    <row r="182" spans="1:27" ht="18" x14ac:dyDescent="0.3">
      <c r="B182" s="4"/>
      <c r="E182" s="5"/>
      <c r="F182" s="4" t="s">
        <v>27</v>
      </c>
      <c r="G182" s="168"/>
      <c r="H182" s="168"/>
      <c r="I182" s="168"/>
      <c r="J182" s="168"/>
      <c r="K182" s="168"/>
      <c r="L182" s="168"/>
      <c r="M182" s="169"/>
      <c r="N182" s="10"/>
      <c r="P182" s="4"/>
      <c r="S182" s="5"/>
      <c r="T182" s="4" t="s">
        <v>27</v>
      </c>
      <c r="U182" s="168"/>
      <c r="V182" s="168"/>
      <c r="W182" s="168"/>
      <c r="X182" s="168"/>
      <c r="Y182" s="168"/>
      <c r="Z182" s="168"/>
      <c r="AA182" s="169"/>
    </row>
    <row r="183" spans="1:27" ht="18.600000000000001" thickBot="1" x14ac:dyDescent="0.35">
      <c r="B183" s="4"/>
      <c r="E183" s="5"/>
      <c r="F183" s="6"/>
      <c r="G183" s="170"/>
      <c r="H183" s="170"/>
      <c r="I183" s="170"/>
      <c r="J183" s="170"/>
      <c r="K183" s="170"/>
      <c r="L183" s="170"/>
      <c r="M183" s="171"/>
      <c r="N183" s="10"/>
      <c r="P183" s="4"/>
      <c r="S183" s="5"/>
      <c r="T183" s="6"/>
      <c r="U183" s="170"/>
      <c r="V183" s="170"/>
      <c r="W183" s="170"/>
      <c r="X183" s="170"/>
      <c r="Y183" s="170"/>
      <c r="Z183" s="170"/>
      <c r="AA183" s="171"/>
    </row>
    <row r="184" spans="1:27" x14ac:dyDescent="0.3">
      <c r="B184" s="4"/>
      <c r="E184" s="5"/>
      <c r="F184" s="1"/>
      <c r="G184" s="2"/>
      <c r="I184" s="3"/>
      <c r="M184" s="5"/>
      <c r="P184" s="4"/>
      <c r="S184" s="5"/>
      <c r="T184" s="1"/>
      <c r="U184" s="2"/>
      <c r="W184" s="3"/>
      <c r="AA184" s="5"/>
    </row>
    <row r="185" spans="1:27" x14ac:dyDescent="0.3">
      <c r="B185" s="4"/>
      <c r="E185" s="5"/>
      <c r="F185" s="4" t="s">
        <v>20</v>
      </c>
      <c r="I185" s="5"/>
      <c r="J185" t="s">
        <v>21</v>
      </c>
      <c r="M185" s="5"/>
      <c r="P185" s="4"/>
      <c r="S185" s="5"/>
      <c r="T185" s="4" t="s">
        <v>20</v>
      </c>
      <c r="W185" s="5"/>
      <c r="X185" t="s">
        <v>21</v>
      </c>
      <c r="AA185" s="5"/>
    </row>
    <row r="186" spans="1:27" ht="15" thickBot="1" x14ac:dyDescent="0.35">
      <c r="B186" s="6"/>
      <c r="C186" s="7"/>
      <c r="D186" s="7"/>
      <c r="E186" s="8"/>
      <c r="F186" s="6"/>
      <c r="G186" s="7"/>
      <c r="H186" s="7"/>
      <c r="I186" s="8"/>
      <c r="J186" s="7"/>
      <c r="K186" s="7"/>
      <c r="L186" s="7"/>
      <c r="M186" s="8"/>
      <c r="P186" s="6"/>
      <c r="Q186" s="7"/>
      <c r="R186" s="7"/>
      <c r="S186" s="8"/>
      <c r="T186" s="6"/>
      <c r="U186" s="7"/>
      <c r="V186" s="7"/>
      <c r="W186" s="8"/>
      <c r="X186" s="7"/>
      <c r="Y186" s="7"/>
      <c r="Z186" s="7"/>
      <c r="AA186" s="8"/>
    </row>
    <row r="187" spans="1:27" ht="15" thickBot="1" x14ac:dyDescent="0.35">
      <c r="B187" s="172" t="s">
        <v>28</v>
      </c>
      <c r="C187" s="173"/>
      <c r="D187" s="173"/>
      <c r="E187" s="174"/>
      <c r="F187" s="172" t="s">
        <v>23</v>
      </c>
      <c r="G187" s="173"/>
      <c r="H187" s="173"/>
      <c r="I187" s="174"/>
      <c r="J187" s="172" t="s">
        <v>24</v>
      </c>
      <c r="K187" s="173"/>
      <c r="L187" s="173"/>
      <c r="M187" s="174"/>
      <c r="N187" s="11"/>
      <c r="P187" s="172" t="s">
        <v>28</v>
      </c>
      <c r="Q187" s="173"/>
      <c r="R187" s="173"/>
      <c r="S187" s="174"/>
      <c r="T187" s="172" t="s">
        <v>23</v>
      </c>
      <c r="U187" s="173"/>
      <c r="V187" s="173"/>
      <c r="W187" s="174"/>
      <c r="X187" s="172" t="s">
        <v>24</v>
      </c>
      <c r="Y187" s="173"/>
      <c r="Z187" s="173"/>
      <c r="AA187" s="174"/>
    </row>
    <row r="188" spans="1:27" x14ac:dyDescent="0.3">
      <c r="A188" s="154" t="s">
        <v>25</v>
      </c>
      <c r="B188" s="1"/>
      <c r="C188" s="2"/>
      <c r="D188" s="2"/>
      <c r="E188" s="3"/>
      <c r="F188" s="1"/>
      <c r="G188" s="2"/>
      <c r="H188" s="2"/>
      <c r="I188" s="3"/>
      <c r="J188" s="1"/>
      <c r="K188" s="2"/>
      <c r="L188" s="2"/>
      <c r="M188" s="3"/>
      <c r="N188" s="5"/>
      <c r="O188" s="154" t="s">
        <v>25</v>
      </c>
      <c r="P188" s="1"/>
      <c r="Q188" s="2"/>
      <c r="R188" s="2"/>
      <c r="S188" s="3"/>
      <c r="T188" s="1"/>
      <c r="U188" s="2"/>
      <c r="V188" s="2"/>
      <c r="W188" s="3"/>
      <c r="X188" s="1"/>
      <c r="Y188" s="2"/>
      <c r="Z188" s="2"/>
      <c r="AA188" s="3"/>
    </row>
    <row r="189" spans="1:27" x14ac:dyDescent="0.3">
      <c r="A189" s="155"/>
      <c r="B189" s="4"/>
      <c r="E189" s="5"/>
      <c r="F189" s="4"/>
      <c r="I189" s="5"/>
      <c r="J189" s="4"/>
      <c r="M189" s="5"/>
      <c r="N189" s="5"/>
      <c r="O189" s="155"/>
      <c r="P189" s="4"/>
      <c r="S189" s="5"/>
      <c r="T189" s="4"/>
      <c r="W189" s="5"/>
      <c r="X189" s="4"/>
      <c r="AA189" s="5"/>
    </row>
    <row r="190" spans="1:27" x14ac:dyDescent="0.3">
      <c r="A190" s="155"/>
      <c r="B190" s="4"/>
      <c r="E190" s="5"/>
      <c r="F190" s="4"/>
      <c r="I190" s="5"/>
      <c r="J190" s="4"/>
      <c r="M190" s="5"/>
      <c r="N190" s="5"/>
      <c r="O190" s="155"/>
      <c r="P190" s="4"/>
      <c r="S190" s="5"/>
      <c r="T190" s="4"/>
      <c r="W190" s="5"/>
      <c r="X190" s="4"/>
      <c r="AA190" s="5"/>
    </row>
    <row r="191" spans="1:27" x14ac:dyDescent="0.3">
      <c r="A191" s="155"/>
      <c r="B191" s="4"/>
      <c r="E191" s="5"/>
      <c r="F191" s="4"/>
      <c r="I191" s="5"/>
      <c r="J191" s="4"/>
      <c r="M191" s="5"/>
      <c r="O191" s="155"/>
      <c r="P191" s="4"/>
      <c r="S191" s="5"/>
      <c r="T191" s="4"/>
      <c r="W191" s="5"/>
      <c r="X191" s="4"/>
      <c r="AA191" s="5"/>
    </row>
    <row r="192" spans="1:27" ht="15" thickBot="1" x14ac:dyDescent="0.35">
      <c r="A192" s="155"/>
      <c r="B192" s="6"/>
      <c r="C192" s="7"/>
      <c r="D192" s="7"/>
      <c r="E192" s="8"/>
      <c r="F192" s="6"/>
      <c r="G192" s="7"/>
      <c r="H192" s="7"/>
      <c r="I192" s="8"/>
      <c r="J192" s="6"/>
      <c r="K192" s="7"/>
      <c r="L192" s="7"/>
      <c r="M192" s="8"/>
      <c r="N192" s="5"/>
      <c r="O192" s="155"/>
      <c r="P192" s="6"/>
      <c r="Q192" s="7"/>
      <c r="R192" s="7"/>
      <c r="S192" s="8"/>
      <c r="T192" s="6"/>
      <c r="U192" s="7"/>
      <c r="V192" s="7"/>
      <c r="W192" s="8"/>
      <c r="X192" s="6"/>
      <c r="Y192" s="7"/>
      <c r="Z192" s="7"/>
      <c r="AA192" s="8"/>
    </row>
    <row r="193" spans="1:27" x14ac:dyDescent="0.3">
      <c r="A193" s="155"/>
      <c r="B193" s="2"/>
      <c r="C193" s="3"/>
      <c r="E193" s="5"/>
      <c r="F193" s="1"/>
      <c r="G193" s="3"/>
      <c r="I193" s="5"/>
      <c r="J193" s="1"/>
      <c r="K193" s="3"/>
      <c r="L193" s="1"/>
      <c r="M193" s="3"/>
      <c r="N193" s="5"/>
      <c r="O193" s="155"/>
      <c r="P193" s="2"/>
      <c r="Q193" s="3"/>
      <c r="S193" s="5"/>
      <c r="T193" s="1"/>
      <c r="U193" s="3"/>
      <c r="W193" s="5"/>
      <c r="X193" s="1"/>
      <c r="Y193" s="3"/>
      <c r="Z193" s="1"/>
      <c r="AA193" s="3"/>
    </row>
    <row r="194" spans="1:27" x14ac:dyDescent="0.3">
      <c r="A194" s="155"/>
      <c r="C194" s="5"/>
      <c r="E194" s="5"/>
      <c r="F194" s="4"/>
      <c r="G194" s="5"/>
      <c r="I194" s="5"/>
      <c r="J194" s="4"/>
      <c r="K194" s="5"/>
      <c r="L194" s="4"/>
      <c r="M194" s="5"/>
      <c r="N194" s="5"/>
      <c r="O194" s="155"/>
      <c r="Q194" s="5"/>
      <c r="S194" s="5"/>
      <c r="T194" s="4"/>
      <c r="U194" s="5"/>
      <c r="W194" s="5"/>
      <c r="X194" s="4"/>
      <c r="Y194" s="5"/>
      <c r="Z194" s="4"/>
      <c r="AA194" s="5"/>
    </row>
    <row r="195" spans="1:27" x14ac:dyDescent="0.3">
      <c r="A195" s="155"/>
      <c r="C195" s="5"/>
      <c r="E195" s="5"/>
      <c r="F195" s="4"/>
      <c r="G195" s="5"/>
      <c r="I195" s="5"/>
      <c r="J195" s="4"/>
      <c r="K195" s="5"/>
      <c r="L195" s="4"/>
      <c r="M195" s="5"/>
      <c r="N195" s="5"/>
      <c r="O195" s="155"/>
      <c r="Q195" s="5"/>
      <c r="S195" s="5"/>
      <c r="T195" s="4"/>
      <c r="U195" s="5"/>
      <c r="W195" s="5"/>
      <c r="X195" s="4"/>
      <c r="Y195" s="5"/>
      <c r="Z195" s="4"/>
      <c r="AA195" s="5"/>
    </row>
    <row r="196" spans="1:27" x14ac:dyDescent="0.3">
      <c r="A196" s="155"/>
      <c r="C196" s="5"/>
      <c r="E196" s="5"/>
      <c r="F196" s="4"/>
      <c r="G196" s="5"/>
      <c r="I196" s="5"/>
      <c r="J196" s="4"/>
      <c r="K196" s="5"/>
      <c r="L196" s="4"/>
      <c r="M196" s="5"/>
      <c r="N196" s="5"/>
      <c r="O196" s="155"/>
      <c r="Q196" s="5"/>
      <c r="S196" s="5"/>
      <c r="T196" s="4"/>
      <c r="U196" s="5"/>
      <c r="W196" s="5"/>
      <c r="X196" s="4"/>
      <c r="Y196" s="5"/>
      <c r="Z196" s="4"/>
      <c r="AA196" s="5"/>
    </row>
    <row r="197" spans="1:27" x14ac:dyDescent="0.3">
      <c r="A197" s="155"/>
      <c r="C197" s="5"/>
      <c r="F197" s="4"/>
      <c r="G197" s="5"/>
      <c r="J197" s="4"/>
      <c r="K197" s="5"/>
      <c r="L197" s="4"/>
      <c r="M197" s="5"/>
      <c r="O197" s="155"/>
      <c r="Q197" s="5"/>
      <c r="T197" s="4"/>
      <c r="U197" s="5"/>
      <c r="X197" s="4"/>
      <c r="Y197" s="5"/>
      <c r="Z197" s="4"/>
      <c r="AA197" s="5"/>
    </row>
    <row r="198" spans="1:27" ht="15" thickBot="1" x14ac:dyDescent="0.35">
      <c r="A198" s="156"/>
      <c r="B198" s="7"/>
      <c r="C198" s="8"/>
      <c r="D198" s="7"/>
      <c r="E198" s="8"/>
      <c r="F198" s="6"/>
      <c r="G198" s="8"/>
      <c r="H198" s="7"/>
      <c r="I198" s="8"/>
      <c r="J198" s="6"/>
      <c r="K198" s="8"/>
      <c r="L198" s="6"/>
      <c r="M198" s="8"/>
      <c r="N198" s="5"/>
      <c r="O198" s="156"/>
      <c r="P198" s="7"/>
      <c r="Q198" s="8"/>
      <c r="R198" s="7"/>
      <c r="S198" s="8"/>
      <c r="T198" s="6"/>
      <c r="U198" s="8"/>
      <c r="V198" s="7"/>
      <c r="W198" s="8"/>
      <c r="X198" s="6"/>
      <c r="Y198" s="8"/>
      <c r="Z198" s="6"/>
      <c r="AA198" s="8"/>
    </row>
    <row r="199" spans="1:27" x14ac:dyDescent="0.3">
      <c r="A199" s="154" t="s">
        <v>26</v>
      </c>
      <c r="B199" s="1"/>
      <c r="C199" s="2"/>
      <c r="D199" s="2"/>
      <c r="E199" s="3"/>
      <c r="F199" s="1"/>
      <c r="G199" s="2"/>
      <c r="H199" s="2"/>
      <c r="I199" s="3"/>
      <c r="J199" s="1"/>
      <c r="K199" s="2"/>
      <c r="L199" s="2"/>
      <c r="M199" s="3"/>
      <c r="N199" s="5"/>
      <c r="O199" s="154" t="s">
        <v>26</v>
      </c>
      <c r="P199" s="1"/>
      <c r="Q199" s="2"/>
      <c r="R199" s="2"/>
      <c r="S199" s="3"/>
      <c r="T199" s="1"/>
      <c r="U199" s="2"/>
      <c r="V199" s="2"/>
      <c r="W199" s="3"/>
      <c r="X199" s="1"/>
      <c r="Y199" s="2"/>
      <c r="Z199" s="2"/>
      <c r="AA199" s="3"/>
    </row>
    <row r="200" spans="1:27" x14ac:dyDescent="0.3">
      <c r="A200" s="155"/>
      <c r="B200" s="4"/>
      <c r="E200" s="5"/>
      <c r="F200" s="4"/>
      <c r="I200" s="5"/>
      <c r="J200" s="4"/>
      <c r="M200" s="5"/>
      <c r="N200" s="5"/>
      <c r="O200" s="155"/>
      <c r="P200" s="4"/>
      <c r="S200" s="5"/>
      <c r="T200" s="4"/>
      <c r="W200" s="5"/>
      <c r="X200" s="4"/>
      <c r="AA200" s="5"/>
    </row>
    <row r="201" spans="1:27" x14ac:dyDescent="0.3">
      <c r="A201" s="155"/>
      <c r="B201" s="4"/>
      <c r="E201" s="5"/>
      <c r="F201" s="4"/>
      <c r="I201" s="5"/>
      <c r="J201" s="4"/>
      <c r="M201" s="5"/>
      <c r="N201" s="5"/>
      <c r="O201" s="155"/>
      <c r="P201" s="4"/>
      <c r="S201" s="5"/>
      <c r="T201" s="4"/>
      <c r="W201" s="5"/>
      <c r="X201" s="4"/>
      <c r="AA201" s="5"/>
    </row>
    <row r="202" spans="1:27" x14ac:dyDescent="0.3">
      <c r="A202" s="155"/>
      <c r="B202" s="4"/>
      <c r="E202" s="5"/>
      <c r="F202" s="4"/>
      <c r="I202" s="5"/>
      <c r="J202" s="4"/>
      <c r="M202" s="5"/>
      <c r="N202" s="5"/>
      <c r="O202" s="155"/>
      <c r="P202" s="4"/>
      <c r="S202" s="5"/>
      <c r="T202" s="4"/>
      <c r="W202" s="5"/>
      <c r="X202" s="4"/>
      <c r="AA202" s="5"/>
    </row>
    <row r="203" spans="1:27" ht="15" thickBot="1" x14ac:dyDescent="0.35">
      <c r="A203" s="155"/>
      <c r="B203" s="6"/>
      <c r="C203" s="7"/>
      <c r="D203" s="7"/>
      <c r="E203" s="8"/>
      <c r="F203" s="6"/>
      <c r="G203" s="7"/>
      <c r="H203" s="7"/>
      <c r="I203" s="8"/>
      <c r="J203" s="6"/>
      <c r="K203" s="7"/>
      <c r="L203" s="7"/>
      <c r="M203" s="8"/>
      <c r="N203" s="5"/>
      <c r="O203" s="155"/>
      <c r="P203" s="6"/>
      <c r="Q203" s="7"/>
      <c r="R203" s="7"/>
      <c r="S203" s="8"/>
      <c r="T203" s="6"/>
      <c r="U203" s="7"/>
      <c r="V203" s="7"/>
      <c r="W203" s="8"/>
      <c r="X203" s="6"/>
      <c r="Y203" s="7"/>
      <c r="Z203" s="7"/>
      <c r="AA203" s="8"/>
    </row>
    <row r="204" spans="1:27" x14ac:dyDescent="0.3">
      <c r="A204" s="155"/>
      <c r="B204" s="1"/>
      <c r="C204" s="3"/>
      <c r="E204" s="5"/>
      <c r="F204" s="1"/>
      <c r="G204" s="3"/>
      <c r="I204" s="5"/>
      <c r="J204" s="1"/>
      <c r="K204" s="3"/>
      <c r="M204" s="5"/>
      <c r="N204" s="5"/>
      <c r="O204" s="155"/>
      <c r="P204" s="1"/>
      <c r="Q204" s="3"/>
      <c r="S204" s="5"/>
      <c r="T204" s="1"/>
      <c r="U204" s="3"/>
      <c r="W204" s="5"/>
      <c r="X204" s="1"/>
      <c r="Y204" s="3"/>
      <c r="AA204" s="5"/>
    </row>
    <row r="205" spans="1:27" x14ac:dyDescent="0.3">
      <c r="A205" s="155"/>
      <c r="B205" s="4"/>
      <c r="C205" s="5"/>
      <c r="E205" s="5"/>
      <c r="F205" s="4"/>
      <c r="G205" s="5"/>
      <c r="I205" s="5"/>
      <c r="J205" s="4"/>
      <c r="K205" s="5"/>
      <c r="M205" s="5"/>
      <c r="N205" s="5"/>
      <c r="O205" s="155"/>
      <c r="P205" s="4"/>
      <c r="Q205" s="5"/>
      <c r="S205" s="5"/>
      <c r="T205" s="4"/>
      <c r="U205" s="5"/>
      <c r="W205" s="5"/>
      <c r="X205" s="4"/>
      <c r="Y205" s="5"/>
      <c r="AA205" s="5"/>
    </row>
    <row r="206" spans="1:27" x14ac:dyDescent="0.3">
      <c r="A206" s="155"/>
      <c r="B206" s="4"/>
      <c r="C206" s="5"/>
      <c r="E206" s="5"/>
      <c r="F206" s="4"/>
      <c r="G206" s="5"/>
      <c r="I206" s="5"/>
      <c r="J206" s="4"/>
      <c r="K206" s="5"/>
      <c r="M206" s="5"/>
      <c r="N206" s="5"/>
      <c r="O206" s="155"/>
      <c r="P206" s="4"/>
      <c r="Q206" s="5"/>
      <c r="S206" s="5"/>
      <c r="T206" s="4"/>
      <c r="U206" s="5"/>
      <c r="W206" s="5"/>
      <c r="X206" s="4"/>
      <c r="Y206" s="5"/>
      <c r="AA206" s="5"/>
    </row>
    <row r="207" spans="1:27" x14ac:dyDescent="0.3">
      <c r="A207" s="155"/>
      <c r="B207" s="4"/>
      <c r="C207" s="5"/>
      <c r="E207" s="5"/>
      <c r="F207" s="4"/>
      <c r="G207" s="5"/>
      <c r="I207" s="5"/>
      <c r="J207" s="4"/>
      <c r="K207" s="5"/>
      <c r="M207" s="5"/>
      <c r="N207" s="5"/>
      <c r="O207" s="155"/>
      <c r="P207" s="4"/>
      <c r="Q207" s="5"/>
      <c r="S207" s="5"/>
      <c r="T207" s="4"/>
      <c r="U207" s="5"/>
      <c r="W207" s="5"/>
      <c r="X207" s="4"/>
      <c r="Y207" s="5"/>
      <c r="AA207" s="5"/>
    </row>
    <row r="208" spans="1:27" x14ac:dyDescent="0.3">
      <c r="A208" s="155"/>
      <c r="B208" s="4"/>
      <c r="C208" s="5"/>
      <c r="E208" s="5"/>
      <c r="F208" s="4"/>
      <c r="G208" s="5"/>
      <c r="I208" s="5"/>
      <c r="J208" s="4"/>
      <c r="K208" s="5"/>
      <c r="M208" s="5"/>
      <c r="N208" s="5"/>
      <c r="O208" s="155"/>
      <c r="P208" s="4"/>
      <c r="Q208" s="5"/>
      <c r="S208" s="5"/>
      <c r="T208" s="4"/>
      <c r="U208" s="5"/>
      <c r="W208" s="5"/>
      <c r="X208" s="4"/>
      <c r="Y208" s="5"/>
      <c r="AA208" s="5"/>
    </row>
    <row r="209" spans="1:27" ht="15" thickBot="1" x14ac:dyDescent="0.35">
      <c r="A209" s="156"/>
      <c r="B209" s="6"/>
      <c r="C209" s="8"/>
      <c r="D209" s="7"/>
      <c r="E209" s="8"/>
      <c r="F209" s="6"/>
      <c r="G209" s="8"/>
      <c r="H209" s="7"/>
      <c r="I209" s="8"/>
      <c r="J209" s="6"/>
      <c r="K209" s="8"/>
      <c r="L209" s="7"/>
      <c r="M209" s="8"/>
      <c r="N209" s="5"/>
      <c r="O209" s="156"/>
      <c r="P209" s="6"/>
      <c r="Q209" s="8"/>
      <c r="R209" s="7"/>
      <c r="S209" s="8"/>
      <c r="T209" s="6"/>
      <c r="U209" s="8"/>
      <c r="V209" s="7"/>
      <c r="W209" s="8"/>
      <c r="X209" s="6"/>
      <c r="Y209" s="8"/>
      <c r="Z209" s="7"/>
      <c r="AA209" s="8"/>
    </row>
    <row r="210" spans="1:27" x14ac:dyDescent="0.3">
      <c r="A210" s="12"/>
      <c r="O210" s="12"/>
    </row>
    <row r="211" spans="1:27" ht="15" thickBot="1" x14ac:dyDescent="0.35"/>
    <row r="212" spans="1:27" ht="25.8" x14ac:dyDescent="0.3">
      <c r="B212" s="1" t="s">
        <v>22</v>
      </c>
      <c r="C212" s="2"/>
      <c r="D212" s="2"/>
      <c r="E212" s="3"/>
      <c r="F212" s="157"/>
      <c r="G212" s="158"/>
      <c r="H212" s="158"/>
      <c r="I212" s="158"/>
      <c r="J212" s="158"/>
      <c r="K212" s="158"/>
      <c r="L212" s="158"/>
      <c r="M212" s="159"/>
      <c r="N212" s="9"/>
      <c r="P212" s="1" t="s">
        <v>22</v>
      </c>
      <c r="Q212" s="2"/>
      <c r="R212" s="2"/>
      <c r="S212" s="3"/>
      <c r="T212" s="157"/>
      <c r="U212" s="158"/>
      <c r="V212" s="158"/>
      <c r="W212" s="158"/>
      <c r="X212" s="158"/>
      <c r="Y212" s="158"/>
      <c r="Z212" s="158"/>
      <c r="AA212" s="159"/>
    </row>
    <row r="213" spans="1:27" ht="25.8" x14ac:dyDescent="0.3">
      <c r="B213" s="4"/>
      <c r="E213" s="5"/>
      <c r="F213" s="160"/>
      <c r="G213" s="161"/>
      <c r="H213" s="161"/>
      <c r="I213" s="161"/>
      <c r="J213" s="161"/>
      <c r="K213" s="161"/>
      <c r="L213" s="161"/>
      <c r="M213" s="162"/>
      <c r="N213" s="9"/>
      <c r="P213" s="4"/>
      <c r="S213" s="5"/>
      <c r="T213" s="160"/>
      <c r="U213" s="161"/>
      <c r="V213" s="161"/>
      <c r="W213" s="161"/>
      <c r="X213" s="161"/>
      <c r="Y213" s="161"/>
      <c r="Z213" s="161"/>
      <c r="AA213" s="162"/>
    </row>
    <row r="214" spans="1:27" ht="25.8" x14ac:dyDescent="0.3">
      <c r="B214" s="4"/>
      <c r="E214" s="5"/>
      <c r="F214" s="160"/>
      <c r="G214" s="161"/>
      <c r="H214" s="161"/>
      <c r="I214" s="161"/>
      <c r="J214" s="161"/>
      <c r="K214" s="161"/>
      <c r="L214" s="161"/>
      <c r="M214" s="162"/>
      <c r="N214" s="9"/>
      <c r="P214" s="4"/>
      <c r="S214" s="5"/>
      <c r="T214" s="160"/>
      <c r="U214" s="161"/>
      <c r="V214" s="161"/>
      <c r="W214" s="161"/>
      <c r="X214" s="161"/>
      <c r="Y214" s="161"/>
      <c r="Z214" s="161"/>
      <c r="AA214" s="162"/>
    </row>
    <row r="215" spans="1:27" ht="26.4" thickBot="1" x14ac:dyDescent="0.35">
      <c r="B215" s="4"/>
      <c r="E215" s="5"/>
      <c r="F215" s="163"/>
      <c r="G215" s="164"/>
      <c r="H215" s="164"/>
      <c r="I215" s="164"/>
      <c r="J215" s="164"/>
      <c r="K215" s="164"/>
      <c r="L215" s="164"/>
      <c r="M215" s="165"/>
      <c r="N215" s="9"/>
      <c r="P215" s="4"/>
      <c r="S215" s="5"/>
      <c r="T215" s="163"/>
      <c r="U215" s="164"/>
      <c r="V215" s="164"/>
      <c r="W215" s="164"/>
      <c r="X215" s="164"/>
      <c r="Y215" s="164"/>
      <c r="Z215" s="164"/>
      <c r="AA215" s="165"/>
    </row>
    <row r="216" spans="1:27" ht="18" x14ac:dyDescent="0.3">
      <c r="B216" s="4"/>
      <c r="E216" s="5"/>
      <c r="F216" s="1"/>
      <c r="G216" s="166"/>
      <c r="H216" s="166"/>
      <c r="I216" s="166"/>
      <c r="J216" s="166"/>
      <c r="K216" s="166"/>
      <c r="L216" s="166"/>
      <c r="M216" s="167"/>
      <c r="N216" s="10"/>
      <c r="P216" s="4"/>
      <c r="S216" s="5"/>
      <c r="T216" s="1"/>
      <c r="U216" s="166"/>
      <c r="V216" s="166"/>
      <c r="W216" s="166"/>
      <c r="X216" s="166"/>
      <c r="Y216" s="166"/>
      <c r="Z216" s="166"/>
      <c r="AA216" s="167"/>
    </row>
    <row r="217" spans="1:27" ht="18" x14ac:dyDescent="0.3">
      <c r="B217" s="4"/>
      <c r="E217" s="5"/>
      <c r="F217" s="4" t="s">
        <v>27</v>
      </c>
      <c r="G217" s="168"/>
      <c r="H217" s="168"/>
      <c r="I217" s="168"/>
      <c r="J217" s="168"/>
      <c r="K217" s="168"/>
      <c r="L217" s="168"/>
      <c r="M217" s="169"/>
      <c r="N217" s="10"/>
      <c r="P217" s="4"/>
      <c r="S217" s="5"/>
      <c r="T217" s="4" t="s">
        <v>27</v>
      </c>
      <c r="U217" s="168"/>
      <c r="V217" s="168"/>
      <c r="W217" s="168"/>
      <c r="X217" s="168"/>
      <c r="Y217" s="168"/>
      <c r="Z217" s="168"/>
      <c r="AA217" s="169"/>
    </row>
    <row r="218" spans="1:27" ht="18.600000000000001" thickBot="1" x14ac:dyDescent="0.35">
      <c r="B218" s="4"/>
      <c r="E218" s="5"/>
      <c r="F218" s="6"/>
      <c r="G218" s="170"/>
      <c r="H218" s="170"/>
      <c r="I218" s="170"/>
      <c r="J218" s="170"/>
      <c r="K218" s="170"/>
      <c r="L218" s="170"/>
      <c r="M218" s="171"/>
      <c r="N218" s="10"/>
      <c r="P218" s="4"/>
      <c r="S218" s="5"/>
      <c r="T218" s="6"/>
      <c r="U218" s="170"/>
      <c r="V218" s="170"/>
      <c r="W218" s="170"/>
      <c r="X218" s="170"/>
      <c r="Y218" s="170"/>
      <c r="Z218" s="170"/>
      <c r="AA218" s="171"/>
    </row>
    <row r="219" spans="1:27" x14ac:dyDescent="0.3">
      <c r="B219" s="4"/>
      <c r="E219" s="5"/>
      <c r="F219" s="1"/>
      <c r="G219" s="2"/>
      <c r="I219" s="3"/>
      <c r="M219" s="5"/>
      <c r="P219" s="4"/>
      <c r="S219" s="5"/>
      <c r="T219" s="1"/>
      <c r="U219" s="2"/>
      <c r="W219" s="3"/>
      <c r="AA219" s="5"/>
    </row>
    <row r="220" spans="1:27" x14ac:dyDescent="0.3">
      <c r="B220" s="4"/>
      <c r="E220" s="5"/>
      <c r="F220" s="4" t="s">
        <v>20</v>
      </c>
      <c r="I220" s="5"/>
      <c r="J220" t="s">
        <v>21</v>
      </c>
      <c r="M220" s="5"/>
      <c r="P220" s="4"/>
      <c r="S220" s="5"/>
      <c r="T220" s="4" t="s">
        <v>20</v>
      </c>
      <c r="W220" s="5"/>
      <c r="X220" t="s">
        <v>21</v>
      </c>
      <c r="AA220" s="5"/>
    </row>
    <row r="221" spans="1:27" ht="15" thickBot="1" x14ac:dyDescent="0.35">
      <c r="B221" s="6"/>
      <c r="C221" s="7"/>
      <c r="D221" s="7"/>
      <c r="E221" s="8"/>
      <c r="F221" s="6"/>
      <c r="G221" s="7"/>
      <c r="H221" s="7"/>
      <c r="I221" s="8"/>
      <c r="J221" s="7"/>
      <c r="K221" s="7"/>
      <c r="L221" s="7"/>
      <c r="M221" s="8"/>
      <c r="P221" s="6"/>
      <c r="Q221" s="7"/>
      <c r="R221" s="7"/>
      <c r="S221" s="8"/>
      <c r="T221" s="6"/>
      <c r="U221" s="7"/>
      <c r="V221" s="7"/>
      <c r="W221" s="8"/>
      <c r="X221" s="7"/>
      <c r="Y221" s="7"/>
      <c r="Z221" s="7"/>
      <c r="AA221" s="8"/>
    </row>
    <row r="222" spans="1:27" ht="15" thickBot="1" x14ac:dyDescent="0.35">
      <c r="B222" s="172" t="s">
        <v>28</v>
      </c>
      <c r="C222" s="173"/>
      <c r="D222" s="173"/>
      <c r="E222" s="174"/>
      <c r="F222" s="172" t="s">
        <v>23</v>
      </c>
      <c r="G222" s="173"/>
      <c r="H222" s="173"/>
      <c r="I222" s="174"/>
      <c r="J222" s="172" t="s">
        <v>24</v>
      </c>
      <c r="K222" s="173"/>
      <c r="L222" s="173"/>
      <c r="M222" s="174"/>
      <c r="N222" s="11"/>
      <c r="P222" s="172" t="s">
        <v>28</v>
      </c>
      <c r="Q222" s="173"/>
      <c r="R222" s="173"/>
      <c r="S222" s="174"/>
      <c r="T222" s="172" t="s">
        <v>23</v>
      </c>
      <c r="U222" s="173"/>
      <c r="V222" s="173"/>
      <c r="W222" s="174"/>
      <c r="X222" s="172" t="s">
        <v>24</v>
      </c>
      <c r="Y222" s="173"/>
      <c r="Z222" s="173"/>
      <c r="AA222" s="174"/>
    </row>
    <row r="223" spans="1:27" x14ac:dyDescent="0.3">
      <c r="A223" s="154" t="s">
        <v>25</v>
      </c>
      <c r="B223" s="1"/>
      <c r="C223" s="2"/>
      <c r="D223" s="2"/>
      <c r="E223" s="3"/>
      <c r="F223" s="1"/>
      <c r="G223" s="2"/>
      <c r="H223" s="2"/>
      <c r="I223" s="3"/>
      <c r="J223" s="1"/>
      <c r="K223" s="2"/>
      <c r="L223" s="2"/>
      <c r="M223" s="3"/>
      <c r="N223" s="5"/>
      <c r="O223" s="154" t="s">
        <v>25</v>
      </c>
      <c r="P223" s="1"/>
      <c r="Q223" s="2"/>
      <c r="R223" s="2"/>
      <c r="S223" s="3"/>
      <c r="T223" s="1"/>
      <c r="U223" s="2"/>
      <c r="V223" s="2"/>
      <c r="W223" s="3"/>
      <c r="X223" s="1"/>
      <c r="Y223" s="2"/>
      <c r="Z223" s="2"/>
      <c r="AA223" s="3"/>
    </row>
    <row r="224" spans="1:27" x14ac:dyDescent="0.3">
      <c r="A224" s="155"/>
      <c r="B224" s="4"/>
      <c r="E224" s="5"/>
      <c r="F224" s="4"/>
      <c r="I224" s="5"/>
      <c r="J224" s="4"/>
      <c r="M224" s="5"/>
      <c r="N224" s="5"/>
      <c r="O224" s="155"/>
      <c r="P224" s="4"/>
      <c r="S224" s="5"/>
      <c r="T224" s="4"/>
      <c r="W224" s="5"/>
      <c r="X224" s="4"/>
      <c r="AA224" s="5"/>
    </row>
    <row r="225" spans="1:27" x14ac:dyDescent="0.3">
      <c r="A225" s="155"/>
      <c r="B225" s="4"/>
      <c r="E225" s="5"/>
      <c r="F225" s="4"/>
      <c r="I225" s="5"/>
      <c r="J225" s="4"/>
      <c r="M225" s="5"/>
      <c r="N225" s="5"/>
      <c r="O225" s="155"/>
      <c r="P225" s="4"/>
      <c r="S225" s="5"/>
      <c r="T225" s="4"/>
      <c r="W225" s="5"/>
      <c r="X225" s="4"/>
      <c r="AA225" s="5"/>
    </row>
    <row r="226" spans="1:27" x14ac:dyDescent="0.3">
      <c r="A226" s="155"/>
      <c r="B226" s="4"/>
      <c r="E226" s="5"/>
      <c r="F226" s="4"/>
      <c r="I226" s="5"/>
      <c r="J226" s="4"/>
      <c r="M226" s="5"/>
      <c r="O226" s="155"/>
      <c r="P226" s="4"/>
      <c r="S226" s="5"/>
      <c r="T226" s="4"/>
      <c r="W226" s="5"/>
      <c r="X226" s="4"/>
      <c r="AA226" s="5"/>
    </row>
    <row r="227" spans="1:27" ht="15" thickBot="1" x14ac:dyDescent="0.35">
      <c r="A227" s="155"/>
      <c r="B227" s="6"/>
      <c r="C227" s="7"/>
      <c r="D227" s="7"/>
      <c r="E227" s="8"/>
      <c r="F227" s="6"/>
      <c r="G227" s="7"/>
      <c r="H227" s="7"/>
      <c r="I227" s="8"/>
      <c r="J227" s="6"/>
      <c r="K227" s="7"/>
      <c r="L227" s="7"/>
      <c r="M227" s="8"/>
      <c r="N227" s="5"/>
      <c r="O227" s="155"/>
      <c r="P227" s="6"/>
      <c r="Q227" s="7"/>
      <c r="R227" s="7"/>
      <c r="S227" s="8"/>
      <c r="T227" s="6"/>
      <c r="U227" s="7"/>
      <c r="V227" s="7"/>
      <c r="W227" s="8"/>
      <c r="X227" s="6"/>
      <c r="Y227" s="7"/>
      <c r="Z227" s="7"/>
      <c r="AA227" s="8"/>
    </row>
    <row r="228" spans="1:27" x14ac:dyDescent="0.3">
      <c r="A228" s="155"/>
      <c r="B228" s="2"/>
      <c r="C228" s="3"/>
      <c r="E228" s="5"/>
      <c r="F228" s="1"/>
      <c r="G228" s="3"/>
      <c r="I228" s="5"/>
      <c r="J228" s="1"/>
      <c r="K228" s="3"/>
      <c r="L228" s="1"/>
      <c r="M228" s="3"/>
      <c r="N228" s="5"/>
      <c r="O228" s="155"/>
      <c r="P228" s="2"/>
      <c r="Q228" s="3"/>
      <c r="S228" s="5"/>
      <c r="T228" s="1"/>
      <c r="U228" s="3"/>
      <c r="W228" s="5"/>
      <c r="X228" s="1"/>
      <c r="Y228" s="3"/>
      <c r="Z228" s="1"/>
      <c r="AA228" s="3"/>
    </row>
    <row r="229" spans="1:27" x14ac:dyDescent="0.3">
      <c r="A229" s="155"/>
      <c r="C229" s="5"/>
      <c r="E229" s="5"/>
      <c r="F229" s="4"/>
      <c r="G229" s="5"/>
      <c r="I229" s="5"/>
      <c r="J229" s="4"/>
      <c r="K229" s="5"/>
      <c r="L229" s="4"/>
      <c r="M229" s="5"/>
      <c r="N229" s="5"/>
      <c r="O229" s="155"/>
      <c r="Q229" s="5"/>
      <c r="S229" s="5"/>
      <c r="T229" s="4"/>
      <c r="U229" s="5"/>
      <c r="W229" s="5"/>
      <c r="X229" s="4"/>
      <c r="Y229" s="5"/>
      <c r="Z229" s="4"/>
      <c r="AA229" s="5"/>
    </row>
    <row r="230" spans="1:27" x14ac:dyDescent="0.3">
      <c r="A230" s="155"/>
      <c r="C230" s="5"/>
      <c r="E230" s="5"/>
      <c r="F230" s="4"/>
      <c r="G230" s="5"/>
      <c r="I230" s="5"/>
      <c r="J230" s="4"/>
      <c r="K230" s="5"/>
      <c r="L230" s="4"/>
      <c r="M230" s="5"/>
      <c r="N230" s="5"/>
      <c r="O230" s="155"/>
      <c r="Q230" s="5"/>
      <c r="S230" s="5"/>
      <c r="T230" s="4"/>
      <c r="U230" s="5"/>
      <c r="W230" s="5"/>
      <c r="X230" s="4"/>
      <c r="Y230" s="5"/>
      <c r="Z230" s="4"/>
      <c r="AA230" s="5"/>
    </row>
    <row r="231" spans="1:27" x14ac:dyDescent="0.3">
      <c r="A231" s="155"/>
      <c r="C231" s="5"/>
      <c r="E231" s="5"/>
      <c r="F231" s="4"/>
      <c r="G231" s="5"/>
      <c r="I231" s="5"/>
      <c r="J231" s="4"/>
      <c r="K231" s="5"/>
      <c r="L231" s="4"/>
      <c r="M231" s="5"/>
      <c r="N231" s="5"/>
      <c r="O231" s="155"/>
      <c r="Q231" s="5"/>
      <c r="S231" s="5"/>
      <c r="T231" s="4"/>
      <c r="U231" s="5"/>
      <c r="W231" s="5"/>
      <c r="X231" s="4"/>
      <c r="Y231" s="5"/>
      <c r="Z231" s="4"/>
      <c r="AA231" s="5"/>
    </row>
    <row r="232" spans="1:27" x14ac:dyDescent="0.3">
      <c r="A232" s="155"/>
      <c r="C232" s="5"/>
      <c r="F232" s="4"/>
      <c r="G232" s="5"/>
      <c r="J232" s="4"/>
      <c r="K232" s="5"/>
      <c r="L232" s="4"/>
      <c r="M232" s="5"/>
      <c r="O232" s="155"/>
      <c r="Q232" s="5"/>
      <c r="T232" s="4"/>
      <c r="U232" s="5"/>
      <c r="X232" s="4"/>
      <c r="Y232" s="5"/>
      <c r="Z232" s="4"/>
      <c r="AA232" s="5"/>
    </row>
    <row r="233" spans="1:27" ht="15" thickBot="1" x14ac:dyDescent="0.35">
      <c r="A233" s="156"/>
      <c r="B233" s="7"/>
      <c r="C233" s="8"/>
      <c r="D233" s="7"/>
      <c r="E233" s="8"/>
      <c r="F233" s="6"/>
      <c r="G233" s="8"/>
      <c r="H233" s="7"/>
      <c r="I233" s="8"/>
      <c r="J233" s="6"/>
      <c r="K233" s="8"/>
      <c r="L233" s="6"/>
      <c r="M233" s="8"/>
      <c r="N233" s="5"/>
      <c r="O233" s="156"/>
      <c r="P233" s="7"/>
      <c r="Q233" s="8"/>
      <c r="R233" s="7"/>
      <c r="S233" s="8"/>
      <c r="T233" s="6"/>
      <c r="U233" s="8"/>
      <c r="V233" s="7"/>
      <c r="W233" s="8"/>
      <c r="X233" s="6"/>
      <c r="Y233" s="8"/>
      <c r="Z233" s="6"/>
      <c r="AA233" s="8"/>
    </row>
    <row r="234" spans="1:27" x14ac:dyDescent="0.3">
      <c r="A234" s="154" t="s">
        <v>26</v>
      </c>
      <c r="B234" s="1"/>
      <c r="C234" s="2"/>
      <c r="D234" s="2"/>
      <c r="E234" s="3"/>
      <c r="F234" s="1"/>
      <c r="G234" s="2"/>
      <c r="H234" s="2"/>
      <c r="I234" s="3"/>
      <c r="J234" s="1"/>
      <c r="K234" s="2"/>
      <c r="L234" s="2"/>
      <c r="M234" s="3"/>
      <c r="N234" s="5"/>
      <c r="O234" s="154" t="s">
        <v>26</v>
      </c>
      <c r="P234" s="1"/>
      <c r="Q234" s="2"/>
      <c r="R234" s="2"/>
      <c r="S234" s="3"/>
      <c r="T234" s="1"/>
      <c r="U234" s="2"/>
      <c r="V234" s="2"/>
      <c r="W234" s="3"/>
      <c r="X234" s="1"/>
      <c r="Y234" s="2"/>
      <c r="Z234" s="2"/>
      <c r="AA234" s="3"/>
    </row>
    <row r="235" spans="1:27" x14ac:dyDescent="0.3">
      <c r="A235" s="155"/>
      <c r="B235" s="4"/>
      <c r="E235" s="5"/>
      <c r="F235" s="4"/>
      <c r="I235" s="5"/>
      <c r="J235" s="4"/>
      <c r="M235" s="5"/>
      <c r="N235" s="5"/>
      <c r="O235" s="155"/>
      <c r="P235" s="4"/>
      <c r="S235" s="5"/>
      <c r="T235" s="4"/>
      <c r="W235" s="5"/>
      <c r="X235" s="4"/>
      <c r="AA235" s="5"/>
    </row>
    <row r="236" spans="1:27" x14ac:dyDescent="0.3">
      <c r="A236" s="155"/>
      <c r="B236" s="4"/>
      <c r="E236" s="5"/>
      <c r="F236" s="4"/>
      <c r="I236" s="5"/>
      <c r="J236" s="4"/>
      <c r="M236" s="5"/>
      <c r="N236" s="5"/>
      <c r="O236" s="155"/>
      <c r="P236" s="4"/>
      <c r="S236" s="5"/>
      <c r="T236" s="4"/>
      <c r="W236" s="5"/>
      <c r="X236" s="4"/>
      <c r="AA236" s="5"/>
    </row>
    <row r="237" spans="1:27" x14ac:dyDescent="0.3">
      <c r="A237" s="155"/>
      <c r="B237" s="4"/>
      <c r="E237" s="5"/>
      <c r="F237" s="4"/>
      <c r="I237" s="5"/>
      <c r="J237" s="4"/>
      <c r="M237" s="5"/>
      <c r="N237" s="5"/>
      <c r="O237" s="155"/>
      <c r="P237" s="4"/>
      <c r="S237" s="5"/>
      <c r="T237" s="4"/>
      <c r="W237" s="5"/>
      <c r="X237" s="4"/>
      <c r="AA237" s="5"/>
    </row>
    <row r="238" spans="1:27" ht="15" thickBot="1" x14ac:dyDescent="0.35">
      <c r="A238" s="155"/>
      <c r="B238" s="6"/>
      <c r="C238" s="7"/>
      <c r="D238" s="7"/>
      <c r="E238" s="8"/>
      <c r="F238" s="6"/>
      <c r="G238" s="7"/>
      <c r="H238" s="7"/>
      <c r="I238" s="8"/>
      <c r="J238" s="6"/>
      <c r="K238" s="7"/>
      <c r="L238" s="7"/>
      <c r="M238" s="8"/>
      <c r="N238" s="5"/>
      <c r="O238" s="155"/>
      <c r="P238" s="6"/>
      <c r="Q238" s="7"/>
      <c r="R238" s="7"/>
      <c r="S238" s="8"/>
      <c r="T238" s="6"/>
      <c r="U238" s="7"/>
      <c r="V238" s="7"/>
      <c r="W238" s="8"/>
      <c r="X238" s="6"/>
      <c r="Y238" s="7"/>
      <c r="Z238" s="7"/>
      <c r="AA238" s="8"/>
    </row>
    <row r="239" spans="1:27" x14ac:dyDescent="0.3">
      <c r="A239" s="155"/>
      <c r="B239" s="1"/>
      <c r="C239" s="3"/>
      <c r="E239" s="5"/>
      <c r="F239" s="1"/>
      <c r="G239" s="3"/>
      <c r="I239" s="5"/>
      <c r="J239" s="1"/>
      <c r="K239" s="3"/>
      <c r="M239" s="5"/>
      <c r="N239" s="5"/>
      <c r="O239" s="155"/>
      <c r="P239" s="1"/>
      <c r="Q239" s="3"/>
      <c r="S239" s="5"/>
      <c r="T239" s="1"/>
      <c r="U239" s="3"/>
      <c r="W239" s="5"/>
      <c r="X239" s="1"/>
      <c r="Y239" s="3"/>
      <c r="AA239" s="5"/>
    </row>
    <row r="240" spans="1:27" x14ac:dyDescent="0.3">
      <c r="A240" s="155"/>
      <c r="B240" s="4"/>
      <c r="C240" s="5"/>
      <c r="E240" s="5"/>
      <c r="F240" s="4"/>
      <c r="G240" s="5"/>
      <c r="I240" s="5"/>
      <c r="J240" s="4"/>
      <c r="K240" s="5"/>
      <c r="M240" s="5"/>
      <c r="N240" s="5"/>
      <c r="O240" s="155"/>
      <c r="P240" s="4"/>
      <c r="Q240" s="5"/>
      <c r="S240" s="5"/>
      <c r="T240" s="4"/>
      <c r="U240" s="5"/>
      <c r="W240" s="5"/>
      <c r="X240" s="4"/>
      <c r="Y240" s="5"/>
      <c r="AA240" s="5"/>
    </row>
    <row r="241" spans="1:27" x14ac:dyDescent="0.3">
      <c r="A241" s="155"/>
      <c r="B241" s="4"/>
      <c r="C241" s="5"/>
      <c r="E241" s="5"/>
      <c r="F241" s="4"/>
      <c r="G241" s="5"/>
      <c r="I241" s="5"/>
      <c r="J241" s="4"/>
      <c r="K241" s="5"/>
      <c r="M241" s="5"/>
      <c r="N241" s="5"/>
      <c r="O241" s="155"/>
      <c r="P241" s="4"/>
      <c r="Q241" s="5"/>
      <c r="S241" s="5"/>
      <c r="T241" s="4"/>
      <c r="U241" s="5"/>
      <c r="W241" s="5"/>
      <c r="X241" s="4"/>
      <c r="Y241" s="5"/>
      <c r="AA241" s="5"/>
    </row>
    <row r="242" spans="1:27" x14ac:dyDescent="0.3">
      <c r="A242" s="155"/>
      <c r="B242" s="4"/>
      <c r="C242" s="5"/>
      <c r="E242" s="5"/>
      <c r="F242" s="4"/>
      <c r="G242" s="5"/>
      <c r="I242" s="5"/>
      <c r="J242" s="4"/>
      <c r="K242" s="5"/>
      <c r="M242" s="5"/>
      <c r="N242" s="5"/>
      <c r="O242" s="155"/>
      <c r="P242" s="4"/>
      <c r="Q242" s="5"/>
      <c r="S242" s="5"/>
      <c r="T242" s="4"/>
      <c r="U242" s="5"/>
      <c r="W242" s="5"/>
      <c r="X242" s="4"/>
      <c r="Y242" s="5"/>
      <c r="AA242" s="5"/>
    </row>
    <row r="243" spans="1:27" x14ac:dyDescent="0.3">
      <c r="A243" s="155"/>
      <c r="B243" s="4"/>
      <c r="C243" s="5"/>
      <c r="E243" s="5"/>
      <c r="F243" s="4"/>
      <c r="G243" s="5"/>
      <c r="I243" s="5"/>
      <c r="J243" s="4"/>
      <c r="K243" s="5"/>
      <c r="M243" s="5"/>
      <c r="N243" s="5"/>
      <c r="O243" s="155"/>
      <c r="P243" s="4"/>
      <c r="Q243" s="5"/>
      <c r="S243" s="5"/>
      <c r="T243" s="4"/>
      <c r="U243" s="5"/>
      <c r="W243" s="5"/>
      <c r="X243" s="4"/>
      <c r="Y243" s="5"/>
      <c r="AA243" s="5"/>
    </row>
    <row r="244" spans="1:27" ht="15" thickBot="1" x14ac:dyDescent="0.35">
      <c r="A244" s="156"/>
      <c r="B244" s="6"/>
      <c r="C244" s="8"/>
      <c r="D244" s="7"/>
      <c r="E244" s="8"/>
      <c r="F244" s="6"/>
      <c r="G244" s="8"/>
      <c r="H244" s="7"/>
      <c r="I244" s="8"/>
      <c r="J244" s="6"/>
      <c r="K244" s="8"/>
      <c r="L244" s="7"/>
      <c r="M244" s="8"/>
      <c r="N244" s="5"/>
      <c r="O244" s="156"/>
      <c r="P244" s="6"/>
      <c r="Q244" s="8"/>
      <c r="R244" s="7"/>
      <c r="S244" s="8"/>
      <c r="T244" s="6"/>
      <c r="U244" s="8"/>
      <c r="V244" s="7"/>
      <c r="W244" s="8"/>
      <c r="X244" s="6"/>
      <c r="Y244" s="8"/>
      <c r="Z244" s="7"/>
      <c r="AA244" s="8"/>
    </row>
    <row r="245" spans="1:27" x14ac:dyDescent="0.3">
      <c r="A245" s="12"/>
      <c r="O245" s="12"/>
    </row>
    <row r="246" spans="1:27" ht="15" thickBot="1" x14ac:dyDescent="0.35"/>
    <row r="247" spans="1:27" ht="25.8" x14ac:dyDescent="0.3">
      <c r="B247" s="1" t="s">
        <v>22</v>
      </c>
      <c r="C247" s="2"/>
      <c r="D247" s="2"/>
      <c r="E247" s="3"/>
      <c r="F247" s="157"/>
      <c r="G247" s="158"/>
      <c r="H247" s="158"/>
      <c r="I247" s="158"/>
      <c r="J247" s="158"/>
      <c r="K247" s="158"/>
      <c r="L247" s="158"/>
      <c r="M247" s="159"/>
      <c r="N247" s="9"/>
      <c r="P247" s="1" t="s">
        <v>22</v>
      </c>
      <c r="Q247" s="2"/>
      <c r="R247" s="2"/>
      <c r="S247" s="3"/>
      <c r="T247" s="157"/>
      <c r="U247" s="158"/>
      <c r="V247" s="158"/>
      <c r="W247" s="158"/>
      <c r="X247" s="158"/>
      <c r="Y247" s="158"/>
      <c r="Z247" s="158"/>
      <c r="AA247" s="159"/>
    </row>
    <row r="248" spans="1:27" ht="25.8" x14ac:dyDescent="0.3">
      <c r="B248" s="4"/>
      <c r="E248" s="5"/>
      <c r="F248" s="160"/>
      <c r="G248" s="161"/>
      <c r="H248" s="161"/>
      <c r="I248" s="161"/>
      <c r="J248" s="161"/>
      <c r="K248" s="161"/>
      <c r="L248" s="161"/>
      <c r="M248" s="162"/>
      <c r="N248" s="9"/>
      <c r="P248" s="4"/>
      <c r="S248" s="5"/>
      <c r="T248" s="160"/>
      <c r="U248" s="161"/>
      <c r="V248" s="161"/>
      <c r="W248" s="161"/>
      <c r="X248" s="161"/>
      <c r="Y248" s="161"/>
      <c r="Z248" s="161"/>
      <c r="AA248" s="162"/>
    </row>
    <row r="249" spans="1:27" ht="25.8" x14ac:dyDescent="0.3">
      <c r="B249" s="4"/>
      <c r="E249" s="5"/>
      <c r="F249" s="160"/>
      <c r="G249" s="161"/>
      <c r="H249" s="161"/>
      <c r="I249" s="161"/>
      <c r="J249" s="161"/>
      <c r="K249" s="161"/>
      <c r="L249" s="161"/>
      <c r="M249" s="162"/>
      <c r="N249" s="9"/>
      <c r="P249" s="4"/>
      <c r="S249" s="5"/>
      <c r="T249" s="160"/>
      <c r="U249" s="161"/>
      <c r="V249" s="161"/>
      <c r="W249" s="161"/>
      <c r="X249" s="161"/>
      <c r="Y249" s="161"/>
      <c r="Z249" s="161"/>
      <c r="AA249" s="162"/>
    </row>
    <row r="250" spans="1:27" ht="26.4" thickBot="1" x14ac:dyDescent="0.35">
      <c r="B250" s="4"/>
      <c r="E250" s="5"/>
      <c r="F250" s="163"/>
      <c r="G250" s="164"/>
      <c r="H250" s="164"/>
      <c r="I250" s="164"/>
      <c r="J250" s="164"/>
      <c r="K250" s="164"/>
      <c r="L250" s="164"/>
      <c r="M250" s="165"/>
      <c r="N250" s="9"/>
      <c r="P250" s="4"/>
      <c r="S250" s="5"/>
      <c r="T250" s="163"/>
      <c r="U250" s="164"/>
      <c r="V250" s="164"/>
      <c r="W250" s="164"/>
      <c r="X250" s="164"/>
      <c r="Y250" s="164"/>
      <c r="Z250" s="164"/>
      <c r="AA250" s="165"/>
    </row>
    <row r="251" spans="1:27" ht="18" x14ac:dyDescent="0.3">
      <c r="B251" s="4"/>
      <c r="E251" s="5"/>
      <c r="F251" s="1"/>
      <c r="G251" s="166"/>
      <c r="H251" s="166"/>
      <c r="I251" s="166"/>
      <c r="J251" s="166"/>
      <c r="K251" s="166"/>
      <c r="L251" s="166"/>
      <c r="M251" s="167"/>
      <c r="N251" s="10"/>
      <c r="P251" s="4"/>
      <c r="S251" s="5"/>
      <c r="T251" s="1"/>
      <c r="U251" s="166"/>
      <c r="V251" s="166"/>
      <c r="W251" s="166"/>
      <c r="X251" s="166"/>
      <c r="Y251" s="166"/>
      <c r="Z251" s="166"/>
      <c r="AA251" s="167"/>
    </row>
    <row r="252" spans="1:27" ht="18" x14ac:dyDescent="0.3">
      <c r="B252" s="4"/>
      <c r="E252" s="5"/>
      <c r="F252" s="4" t="s">
        <v>27</v>
      </c>
      <c r="G252" s="168"/>
      <c r="H252" s="168"/>
      <c r="I252" s="168"/>
      <c r="J252" s="168"/>
      <c r="K252" s="168"/>
      <c r="L252" s="168"/>
      <c r="M252" s="169"/>
      <c r="N252" s="10"/>
      <c r="P252" s="4"/>
      <c r="S252" s="5"/>
      <c r="T252" s="4" t="s">
        <v>27</v>
      </c>
      <c r="U252" s="168"/>
      <c r="V252" s="168"/>
      <c r="W252" s="168"/>
      <c r="X252" s="168"/>
      <c r="Y252" s="168"/>
      <c r="Z252" s="168"/>
      <c r="AA252" s="169"/>
    </row>
    <row r="253" spans="1:27" ht="18.600000000000001" thickBot="1" x14ac:dyDescent="0.35">
      <c r="B253" s="4"/>
      <c r="E253" s="5"/>
      <c r="F253" s="6"/>
      <c r="G253" s="170"/>
      <c r="H253" s="170"/>
      <c r="I253" s="170"/>
      <c r="J253" s="170"/>
      <c r="K253" s="170"/>
      <c r="L253" s="170"/>
      <c r="M253" s="171"/>
      <c r="N253" s="10"/>
      <c r="P253" s="4"/>
      <c r="S253" s="5"/>
      <c r="T253" s="6"/>
      <c r="U253" s="170"/>
      <c r="V253" s="170"/>
      <c r="W253" s="170"/>
      <c r="X253" s="170"/>
      <c r="Y253" s="170"/>
      <c r="Z253" s="170"/>
      <c r="AA253" s="171"/>
    </row>
    <row r="254" spans="1:27" x14ac:dyDescent="0.3">
      <c r="B254" s="4"/>
      <c r="E254" s="5"/>
      <c r="F254" s="1"/>
      <c r="G254" s="2"/>
      <c r="I254" s="3"/>
      <c r="M254" s="5"/>
      <c r="P254" s="4"/>
      <c r="S254" s="5"/>
      <c r="T254" s="1"/>
      <c r="U254" s="2"/>
      <c r="W254" s="3"/>
      <c r="AA254" s="5"/>
    </row>
    <row r="255" spans="1:27" x14ac:dyDescent="0.3">
      <c r="B255" s="4"/>
      <c r="E255" s="5"/>
      <c r="F255" s="4" t="s">
        <v>20</v>
      </c>
      <c r="I255" s="5"/>
      <c r="J255" t="s">
        <v>21</v>
      </c>
      <c r="M255" s="5"/>
      <c r="P255" s="4"/>
      <c r="S255" s="5"/>
      <c r="T255" s="4" t="s">
        <v>20</v>
      </c>
      <c r="W255" s="5"/>
      <c r="X255" t="s">
        <v>21</v>
      </c>
      <c r="AA255" s="5"/>
    </row>
    <row r="256" spans="1:27" ht="15" thickBot="1" x14ac:dyDescent="0.35">
      <c r="B256" s="6"/>
      <c r="C256" s="7"/>
      <c r="D256" s="7"/>
      <c r="E256" s="8"/>
      <c r="F256" s="6"/>
      <c r="G256" s="7"/>
      <c r="H256" s="7"/>
      <c r="I256" s="8"/>
      <c r="J256" s="7"/>
      <c r="K256" s="7"/>
      <c r="L256" s="7"/>
      <c r="M256" s="8"/>
      <c r="P256" s="6"/>
      <c r="Q256" s="7"/>
      <c r="R256" s="7"/>
      <c r="S256" s="8"/>
      <c r="T256" s="6"/>
      <c r="U256" s="7"/>
      <c r="V256" s="7"/>
      <c r="W256" s="8"/>
      <c r="X256" s="7"/>
      <c r="Y256" s="7"/>
      <c r="Z256" s="7"/>
      <c r="AA256" s="8"/>
    </row>
    <row r="257" spans="1:27" ht="15" thickBot="1" x14ac:dyDescent="0.35">
      <c r="B257" s="172" t="s">
        <v>28</v>
      </c>
      <c r="C257" s="173"/>
      <c r="D257" s="173"/>
      <c r="E257" s="174"/>
      <c r="F257" s="172" t="s">
        <v>23</v>
      </c>
      <c r="G257" s="173"/>
      <c r="H257" s="173"/>
      <c r="I257" s="174"/>
      <c r="J257" s="172" t="s">
        <v>24</v>
      </c>
      <c r="K257" s="173"/>
      <c r="L257" s="173"/>
      <c r="M257" s="174"/>
      <c r="N257" s="11"/>
      <c r="P257" s="172" t="s">
        <v>28</v>
      </c>
      <c r="Q257" s="173"/>
      <c r="R257" s="173"/>
      <c r="S257" s="174"/>
      <c r="T257" s="172" t="s">
        <v>23</v>
      </c>
      <c r="U257" s="173"/>
      <c r="V257" s="173"/>
      <c r="W257" s="174"/>
      <c r="X257" s="172" t="s">
        <v>24</v>
      </c>
      <c r="Y257" s="173"/>
      <c r="Z257" s="173"/>
      <c r="AA257" s="174"/>
    </row>
    <row r="258" spans="1:27" x14ac:dyDescent="0.3">
      <c r="A258" s="154" t="s">
        <v>25</v>
      </c>
      <c r="B258" s="1"/>
      <c r="C258" s="2"/>
      <c r="D258" s="2"/>
      <c r="E258" s="3"/>
      <c r="F258" s="1"/>
      <c r="G258" s="2"/>
      <c r="H258" s="2"/>
      <c r="I258" s="3"/>
      <c r="J258" s="1"/>
      <c r="K258" s="2"/>
      <c r="L258" s="2"/>
      <c r="M258" s="3"/>
      <c r="N258" s="5"/>
      <c r="O258" s="154" t="s">
        <v>25</v>
      </c>
      <c r="P258" s="1"/>
      <c r="Q258" s="2"/>
      <c r="R258" s="2"/>
      <c r="S258" s="3"/>
      <c r="T258" s="1"/>
      <c r="U258" s="2"/>
      <c r="V258" s="2"/>
      <c r="W258" s="3"/>
      <c r="X258" s="1"/>
      <c r="Y258" s="2"/>
      <c r="Z258" s="2"/>
      <c r="AA258" s="3"/>
    </row>
    <row r="259" spans="1:27" x14ac:dyDescent="0.3">
      <c r="A259" s="155"/>
      <c r="B259" s="4"/>
      <c r="E259" s="5"/>
      <c r="F259" s="4"/>
      <c r="I259" s="5"/>
      <c r="J259" s="4"/>
      <c r="M259" s="5"/>
      <c r="N259" s="5"/>
      <c r="O259" s="155"/>
      <c r="P259" s="4"/>
      <c r="S259" s="5"/>
      <c r="T259" s="4"/>
      <c r="W259" s="5"/>
      <c r="X259" s="4"/>
      <c r="AA259" s="5"/>
    </row>
    <row r="260" spans="1:27" x14ac:dyDescent="0.3">
      <c r="A260" s="155"/>
      <c r="B260" s="4"/>
      <c r="E260" s="5"/>
      <c r="F260" s="4"/>
      <c r="I260" s="5"/>
      <c r="J260" s="4"/>
      <c r="M260" s="5"/>
      <c r="N260" s="5"/>
      <c r="O260" s="155"/>
      <c r="P260" s="4"/>
      <c r="S260" s="5"/>
      <c r="T260" s="4"/>
      <c r="W260" s="5"/>
      <c r="X260" s="4"/>
      <c r="AA260" s="5"/>
    </row>
    <row r="261" spans="1:27" x14ac:dyDescent="0.3">
      <c r="A261" s="155"/>
      <c r="B261" s="4"/>
      <c r="E261" s="5"/>
      <c r="F261" s="4"/>
      <c r="I261" s="5"/>
      <c r="J261" s="4"/>
      <c r="M261" s="5"/>
      <c r="O261" s="155"/>
      <c r="P261" s="4"/>
      <c r="S261" s="5"/>
      <c r="T261" s="4"/>
      <c r="W261" s="5"/>
      <c r="X261" s="4"/>
      <c r="AA261" s="5"/>
    </row>
    <row r="262" spans="1:27" ht="15" thickBot="1" x14ac:dyDescent="0.35">
      <c r="A262" s="155"/>
      <c r="B262" s="6"/>
      <c r="C262" s="7"/>
      <c r="D262" s="7"/>
      <c r="E262" s="8"/>
      <c r="F262" s="6"/>
      <c r="G262" s="7"/>
      <c r="H262" s="7"/>
      <c r="I262" s="8"/>
      <c r="J262" s="6"/>
      <c r="K262" s="7"/>
      <c r="L262" s="7"/>
      <c r="M262" s="8"/>
      <c r="N262" s="5"/>
      <c r="O262" s="155"/>
      <c r="P262" s="6"/>
      <c r="Q262" s="7"/>
      <c r="R262" s="7"/>
      <c r="S262" s="8"/>
      <c r="T262" s="6"/>
      <c r="U262" s="7"/>
      <c r="V262" s="7"/>
      <c r="W262" s="8"/>
      <c r="X262" s="6"/>
      <c r="Y262" s="7"/>
      <c r="Z262" s="7"/>
      <c r="AA262" s="8"/>
    </row>
    <row r="263" spans="1:27" x14ac:dyDescent="0.3">
      <c r="A263" s="155"/>
      <c r="B263" s="2"/>
      <c r="C263" s="3"/>
      <c r="E263" s="5"/>
      <c r="F263" s="1"/>
      <c r="G263" s="3"/>
      <c r="I263" s="5"/>
      <c r="J263" s="1"/>
      <c r="K263" s="3"/>
      <c r="L263" s="1"/>
      <c r="M263" s="3"/>
      <c r="N263" s="5"/>
      <c r="O263" s="155"/>
      <c r="P263" s="2"/>
      <c r="Q263" s="3"/>
      <c r="S263" s="5"/>
      <c r="T263" s="1"/>
      <c r="U263" s="3"/>
      <c r="W263" s="5"/>
      <c r="X263" s="1"/>
      <c r="Y263" s="3"/>
      <c r="Z263" s="1"/>
      <c r="AA263" s="3"/>
    </row>
    <row r="264" spans="1:27" x14ac:dyDescent="0.3">
      <c r="A264" s="155"/>
      <c r="C264" s="5"/>
      <c r="E264" s="5"/>
      <c r="F264" s="4"/>
      <c r="G264" s="5"/>
      <c r="I264" s="5"/>
      <c r="J264" s="4"/>
      <c r="K264" s="5"/>
      <c r="L264" s="4"/>
      <c r="M264" s="5"/>
      <c r="N264" s="5"/>
      <c r="O264" s="155"/>
      <c r="Q264" s="5"/>
      <c r="S264" s="5"/>
      <c r="T264" s="4"/>
      <c r="U264" s="5"/>
      <c r="W264" s="5"/>
      <c r="X264" s="4"/>
      <c r="Y264" s="5"/>
      <c r="Z264" s="4"/>
      <c r="AA264" s="5"/>
    </row>
    <row r="265" spans="1:27" x14ac:dyDescent="0.3">
      <c r="A265" s="155"/>
      <c r="C265" s="5"/>
      <c r="E265" s="5"/>
      <c r="F265" s="4"/>
      <c r="G265" s="5"/>
      <c r="I265" s="5"/>
      <c r="J265" s="4"/>
      <c r="K265" s="5"/>
      <c r="L265" s="4"/>
      <c r="M265" s="5"/>
      <c r="N265" s="5"/>
      <c r="O265" s="155"/>
      <c r="Q265" s="5"/>
      <c r="S265" s="5"/>
      <c r="T265" s="4"/>
      <c r="U265" s="5"/>
      <c r="W265" s="5"/>
      <c r="X265" s="4"/>
      <c r="Y265" s="5"/>
      <c r="Z265" s="4"/>
      <c r="AA265" s="5"/>
    </row>
    <row r="266" spans="1:27" x14ac:dyDescent="0.3">
      <c r="A266" s="155"/>
      <c r="C266" s="5"/>
      <c r="E266" s="5"/>
      <c r="F266" s="4"/>
      <c r="G266" s="5"/>
      <c r="I266" s="5"/>
      <c r="J266" s="4"/>
      <c r="K266" s="5"/>
      <c r="L266" s="4"/>
      <c r="M266" s="5"/>
      <c r="N266" s="5"/>
      <c r="O266" s="155"/>
      <c r="Q266" s="5"/>
      <c r="S266" s="5"/>
      <c r="T266" s="4"/>
      <c r="U266" s="5"/>
      <c r="W266" s="5"/>
      <c r="X266" s="4"/>
      <c r="Y266" s="5"/>
      <c r="Z266" s="4"/>
      <c r="AA266" s="5"/>
    </row>
    <row r="267" spans="1:27" x14ac:dyDescent="0.3">
      <c r="A267" s="155"/>
      <c r="C267" s="5"/>
      <c r="F267" s="4"/>
      <c r="G267" s="5"/>
      <c r="J267" s="4"/>
      <c r="K267" s="5"/>
      <c r="L267" s="4"/>
      <c r="M267" s="5"/>
      <c r="O267" s="155"/>
      <c r="Q267" s="5"/>
      <c r="T267" s="4"/>
      <c r="U267" s="5"/>
      <c r="X267" s="4"/>
      <c r="Y267" s="5"/>
      <c r="Z267" s="4"/>
      <c r="AA267" s="5"/>
    </row>
    <row r="268" spans="1:27" ht="15" thickBot="1" x14ac:dyDescent="0.35">
      <c r="A268" s="156"/>
      <c r="B268" s="7"/>
      <c r="C268" s="8"/>
      <c r="D268" s="7"/>
      <c r="E268" s="8"/>
      <c r="F268" s="6"/>
      <c r="G268" s="8"/>
      <c r="H268" s="7"/>
      <c r="I268" s="8"/>
      <c r="J268" s="6"/>
      <c r="K268" s="8"/>
      <c r="L268" s="6"/>
      <c r="M268" s="8"/>
      <c r="N268" s="5"/>
      <c r="O268" s="156"/>
      <c r="P268" s="7"/>
      <c r="Q268" s="8"/>
      <c r="R268" s="7"/>
      <c r="S268" s="8"/>
      <c r="T268" s="6"/>
      <c r="U268" s="8"/>
      <c r="V268" s="7"/>
      <c r="W268" s="8"/>
      <c r="X268" s="6"/>
      <c r="Y268" s="8"/>
      <c r="Z268" s="6"/>
      <c r="AA268" s="8"/>
    </row>
    <row r="269" spans="1:27" x14ac:dyDescent="0.3">
      <c r="A269" s="154" t="s">
        <v>26</v>
      </c>
      <c r="B269" s="1"/>
      <c r="C269" s="2"/>
      <c r="D269" s="2"/>
      <c r="E269" s="3"/>
      <c r="F269" s="1"/>
      <c r="G269" s="2"/>
      <c r="H269" s="2"/>
      <c r="I269" s="3"/>
      <c r="J269" s="1"/>
      <c r="K269" s="2"/>
      <c r="L269" s="2"/>
      <c r="M269" s="3"/>
      <c r="N269" s="5"/>
      <c r="O269" s="154" t="s">
        <v>26</v>
      </c>
      <c r="P269" s="1"/>
      <c r="Q269" s="2"/>
      <c r="R269" s="2"/>
      <c r="S269" s="3"/>
      <c r="T269" s="1"/>
      <c r="U269" s="2"/>
      <c r="V269" s="2"/>
      <c r="W269" s="3"/>
      <c r="X269" s="1"/>
      <c r="Y269" s="2"/>
      <c r="Z269" s="2"/>
      <c r="AA269" s="3"/>
    </row>
    <row r="270" spans="1:27" x14ac:dyDescent="0.3">
      <c r="A270" s="155"/>
      <c r="B270" s="4"/>
      <c r="E270" s="5"/>
      <c r="F270" s="4"/>
      <c r="I270" s="5"/>
      <c r="J270" s="4"/>
      <c r="M270" s="5"/>
      <c r="N270" s="5"/>
      <c r="O270" s="155"/>
      <c r="P270" s="4"/>
      <c r="S270" s="5"/>
      <c r="T270" s="4"/>
      <c r="W270" s="5"/>
      <c r="X270" s="4"/>
      <c r="AA270" s="5"/>
    </row>
    <row r="271" spans="1:27" x14ac:dyDescent="0.3">
      <c r="A271" s="155"/>
      <c r="B271" s="4"/>
      <c r="E271" s="5"/>
      <c r="F271" s="4"/>
      <c r="I271" s="5"/>
      <c r="J271" s="4"/>
      <c r="M271" s="5"/>
      <c r="N271" s="5"/>
      <c r="O271" s="155"/>
      <c r="P271" s="4"/>
      <c r="S271" s="5"/>
      <c r="T271" s="4"/>
      <c r="W271" s="5"/>
      <c r="X271" s="4"/>
      <c r="AA271" s="5"/>
    </row>
    <row r="272" spans="1:27" x14ac:dyDescent="0.3">
      <c r="A272" s="155"/>
      <c r="B272" s="4"/>
      <c r="E272" s="5"/>
      <c r="F272" s="4"/>
      <c r="I272" s="5"/>
      <c r="J272" s="4"/>
      <c r="M272" s="5"/>
      <c r="N272" s="5"/>
      <c r="O272" s="155"/>
      <c r="P272" s="4"/>
      <c r="S272" s="5"/>
      <c r="T272" s="4"/>
      <c r="W272" s="5"/>
      <c r="X272" s="4"/>
      <c r="AA272" s="5"/>
    </row>
    <row r="273" spans="1:27" ht="15" thickBot="1" x14ac:dyDescent="0.35">
      <c r="A273" s="155"/>
      <c r="B273" s="6"/>
      <c r="C273" s="7"/>
      <c r="D273" s="7"/>
      <c r="E273" s="8"/>
      <c r="F273" s="6"/>
      <c r="G273" s="7"/>
      <c r="H273" s="7"/>
      <c r="I273" s="8"/>
      <c r="J273" s="6"/>
      <c r="K273" s="7"/>
      <c r="L273" s="7"/>
      <c r="M273" s="8"/>
      <c r="N273" s="5"/>
      <c r="O273" s="155"/>
      <c r="P273" s="6"/>
      <c r="Q273" s="7"/>
      <c r="R273" s="7"/>
      <c r="S273" s="8"/>
      <c r="T273" s="6"/>
      <c r="U273" s="7"/>
      <c r="V273" s="7"/>
      <c r="W273" s="8"/>
      <c r="X273" s="6"/>
      <c r="Y273" s="7"/>
      <c r="Z273" s="7"/>
      <c r="AA273" s="8"/>
    </row>
    <row r="274" spans="1:27" x14ac:dyDescent="0.3">
      <c r="A274" s="155"/>
      <c r="B274" s="1"/>
      <c r="C274" s="3"/>
      <c r="E274" s="5"/>
      <c r="F274" s="1"/>
      <c r="G274" s="3"/>
      <c r="I274" s="5"/>
      <c r="J274" s="1"/>
      <c r="K274" s="3"/>
      <c r="M274" s="5"/>
      <c r="N274" s="5"/>
      <c r="O274" s="155"/>
      <c r="P274" s="1"/>
      <c r="Q274" s="3"/>
      <c r="S274" s="5"/>
      <c r="T274" s="1"/>
      <c r="U274" s="3"/>
      <c r="W274" s="5"/>
      <c r="X274" s="1"/>
      <c r="Y274" s="3"/>
      <c r="AA274" s="5"/>
    </row>
    <row r="275" spans="1:27" x14ac:dyDescent="0.3">
      <c r="A275" s="155"/>
      <c r="B275" s="4"/>
      <c r="C275" s="5"/>
      <c r="E275" s="5"/>
      <c r="F275" s="4"/>
      <c r="G275" s="5"/>
      <c r="I275" s="5"/>
      <c r="J275" s="4"/>
      <c r="K275" s="5"/>
      <c r="M275" s="5"/>
      <c r="N275" s="5"/>
      <c r="O275" s="155"/>
      <c r="P275" s="4"/>
      <c r="Q275" s="5"/>
      <c r="S275" s="5"/>
      <c r="T275" s="4"/>
      <c r="U275" s="5"/>
      <c r="W275" s="5"/>
      <c r="X275" s="4"/>
      <c r="Y275" s="5"/>
      <c r="AA275" s="5"/>
    </row>
    <row r="276" spans="1:27" x14ac:dyDescent="0.3">
      <c r="A276" s="155"/>
      <c r="B276" s="4"/>
      <c r="C276" s="5"/>
      <c r="E276" s="5"/>
      <c r="F276" s="4"/>
      <c r="G276" s="5"/>
      <c r="I276" s="5"/>
      <c r="J276" s="4"/>
      <c r="K276" s="5"/>
      <c r="M276" s="5"/>
      <c r="N276" s="5"/>
      <c r="O276" s="155"/>
      <c r="P276" s="4"/>
      <c r="Q276" s="5"/>
      <c r="S276" s="5"/>
      <c r="T276" s="4"/>
      <c r="U276" s="5"/>
      <c r="W276" s="5"/>
      <c r="X276" s="4"/>
      <c r="Y276" s="5"/>
      <c r="AA276" s="5"/>
    </row>
    <row r="277" spans="1:27" x14ac:dyDescent="0.3">
      <c r="A277" s="155"/>
      <c r="B277" s="4"/>
      <c r="C277" s="5"/>
      <c r="E277" s="5"/>
      <c r="F277" s="4"/>
      <c r="G277" s="5"/>
      <c r="I277" s="5"/>
      <c r="J277" s="4"/>
      <c r="K277" s="5"/>
      <c r="M277" s="5"/>
      <c r="N277" s="5"/>
      <c r="O277" s="155"/>
      <c r="P277" s="4"/>
      <c r="Q277" s="5"/>
      <c r="S277" s="5"/>
      <c r="T277" s="4"/>
      <c r="U277" s="5"/>
      <c r="W277" s="5"/>
      <c r="X277" s="4"/>
      <c r="Y277" s="5"/>
      <c r="AA277" s="5"/>
    </row>
    <row r="278" spans="1:27" x14ac:dyDescent="0.3">
      <c r="A278" s="155"/>
      <c r="B278" s="4"/>
      <c r="C278" s="5"/>
      <c r="E278" s="5"/>
      <c r="F278" s="4"/>
      <c r="G278" s="5"/>
      <c r="I278" s="5"/>
      <c r="J278" s="4"/>
      <c r="K278" s="5"/>
      <c r="M278" s="5"/>
      <c r="N278" s="5"/>
      <c r="O278" s="155"/>
      <c r="P278" s="4"/>
      <c r="Q278" s="5"/>
      <c r="S278" s="5"/>
      <c r="T278" s="4"/>
      <c r="U278" s="5"/>
      <c r="W278" s="5"/>
      <c r="X278" s="4"/>
      <c r="Y278" s="5"/>
      <c r="AA278" s="5"/>
    </row>
    <row r="279" spans="1:27" ht="15" thickBot="1" x14ac:dyDescent="0.35">
      <c r="A279" s="156"/>
      <c r="B279" s="6"/>
      <c r="C279" s="8"/>
      <c r="D279" s="7"/>
      <c r="E279" s="8"/>
      <c r="F279" s="6"/>
      <c r="G279" s="8"/>
      <c r="H279" s="7"/>
      <c r="I279" s="8"/>
      <c r="J279" s="6"/>
      <c r="K279" s="8"/>
      <c r="L279" s="7"/>
      <c r="M279" s="8"/>
      <c r="N279" s="5"/>
      <c r="O279" s="156"/>
      <c r="P279" s="6"/>
      <c r="Q279" s="8"/>
      <c r="R279" s="7"/>
      <c r="S279" s="8"/>
      <c r="T279" s="6"/>
      <c r="U279" s="8"/>
      <c r="V279" s="7"/>
      <c r="W279" s="8"/>
      <c r="X279" s="6"/>
      <c r="Y279" s="8"/>
      <c r="Z279" s="7"/>
      <c r="AA279" s="8"/>
    </row>
    <row r="281" spans="1:27" ht="15" thickBot="1" x14ac:dyDescent="0.35"/>
    <row r="282" spans="1:27" ht="25.8" x14ac:dyDescent="0.3">
      <c r="B282" s="1" t="s">
        <v>22</v>
      </c>
      <c r="C282" s="2"/>
      <c r="D282" s="2"/>
      <c r="E282" s="3"/>
      <c r="F282" s="157"/>
      <c r="G282" s="158"/>
      <c r="H282" s="158"/>
      <c r="I282" s="158"/>
      <c r="J282" s="158"/>
      <c r="K282" s="158"/>
      <c r="L282" s="158"/>
      <c r="M282" s="159"/>
      <c r="N282" s="9"/>
      <c r="P282" s="1" t="s">
        <v>22</v>
      </c>
      <c r="Q282" s="2"/>
      <c r="R282" s="2"/>
      <c r="S282" s="3"/>
      <c r="T282" s="157"/>
      <c r="U282" s="158"/>
      <c r="V282" s="158"/>
      <c r="W282" s="158"/>
      <c r="X282" s="158"/>
      <c r="Y282" s="158"/>
      <c r="Z282" s="158"/>
      <c r="AA282" s="159"/>
    </row>
    <row r="283" spans="1:27" ht="25.8" x14ac:dyDescent="0.3">
      <c r="B283" s="4"/>
      <c r="E283" s="5"/>
      <c r="F283" s="160"/>
      <c r="G283" s="161"/>
      <c r="H283" s="161"/>
      <c r="I283" s="161"/>
      <c r="J283" s="161"/>
      <c r="K283" s="161"/>
      <c r="L283" s="161"/>
      <c r="M283" s="162"/>
      <c r="N283" s="9"/>
      <c r="P283" s="4"/>
      <c r="S283" s="5"/>
      <c r="T283" s="160"/>
      <c r="U283" s="161"/>
      <c r="V283" s="161"/>
      <c r="W283" s="161"/>
      <c r="X283" s="161"/>
      <c r="Y283" s="161"/>
      <c r="Z283" s="161"/>
      <c r="AA283" s="162"/>
    </row>
    <row r="284" spans="1:27" ht="25.8" x14ac:dyDescent="0.3">
      <c r="B284" s="4"/>
      <c r="E284" s="5"/>
      <c r="F284" s="160"/>
      <c r="G284" s="161"/>
      <c r="H284" s="161"/>
      <c r="I284" s="161"/>
      <c r="J284" s="161"/>
      <c r="K284" s="161"/>
      <c r="L284" s="161"/>
      <c r="M284" s="162"/>
      <c r="N284" s="9"/>
      <c r="P284" s="4"/>
      <c r="S284" s="5"/>
      <c r="T284" s="160"/>
      <c r="U284" s="161"/>
      <c r="V284" s="161"/>
      <c r="W284" s="161"/>
      <c r="X284" s="161"/>
      <c r="Y284" s="161"/>
      <c r="Z284" s="161"/>
      <c r="AA284" s="162"/>
    </row>
    <row r="285" spans="1:27" ht="26.4" thickBot="1" x14ac:dyDescent="0.35">
      <c r="B285" s="4"/>
      <c r="E285" s="5"/>
      <c r="F285" s="163"/>
      <c r="G285" s="164"/>
      <c r="H285" s="164"/>
      <c r="I285" s="164"/>
      <c r="J285" s="164"/>
      <c r="K285" s="164"/>
      <c r="L285" s="164"/>
      <c r="M285" s="165"/>
      <c r="N285" s="9"/>
      <c r="P285" s="4"/>
      <c r="S285" s="5"/>
      <c r="T285" s="163"/>
      <c r="U285" s="164"/>
      <c r="V285" s="164"/>
      <c r="W285" s="164"/>
      <c r="X285" s="164"/>
      <c r="Y285" s="164"/>
      <c r="Z285" s="164"/>
      <c r="AA285" s="165"/>
    </row>
    <row r="286" spans="1:27" ht="18" x14ac:dyDescent="0.3">
      <c r="B286" s="4"/>
      <c r="E286" s="5"/>
      <c r="F286" s="1"/>
      <c r="G286" s="166"/>
      <c r="H286" s="166"/>
      <c r="I286" s="166"/>
      <c r="J286" s="166"/>
      <c r="K286" s="166"/>
      <c r="L286" s="166"/>
      <c r="M286" s="167"/>
      <c r="N286" s="10"/>
      <c r="P286" s="4"/>
      <c r="S286" s="5"/>
      <c r="T286" s="1"/>
      <c r="U286" s="166"/>
      <c r="V286" s="166"/>
      <c r="W286" s="166"/>
      <c r="X286" s="166"/>
      <c r="Y286" s="166"/>
      <c r="Z286" s="166"/>
      <c r="AA286" s="167"/>
    </row>
    <row r="287" spans="1:27" ht="18" x14ac:dyDescent="0.3">
      <c r="B287" s="4"/>
      <c r="E287" s="5"/>
      <c r="F287" s="4" t="s">
        <v>27</v>
      </c>
      <c r="G287" s="168"/>
      <c r="H287" s="168"/>
      <c r="I287" s="168"/>
      <c r="J287" s="168"/>
      <c r="K287" s="168"/>
      <c r="L287" s="168"/>
      <c r="M287" s="169"/>
      <c r="N287" s="10"/>
      <c r="P287" s="4"/>
      <c r="S287" s="5"/>
      <c r="T287" s="4" t="s">
        <v>27</v>
      </c>
      <c r="U287" s="168"/>
      <c r="V287" s="168"/>
      <c r="W287" s="168"/>
      <c r="X287" s="168"/>
      <c r="Y287" s="168"/>
      <c r="Z287" s="168"/>
      <c r="AA287" s="169"/>
    </row>
    <row r="288" spans="1:27" ht="18.600000000000001" thickBot="1" x14ac:dyDescent="0.35">
      <c r="B288" s="4"/>
      <c r="E288" s="5"/>
      <c r="F288" s="6"/>
      <c r="G288" s="170"/>
      <c r="H288" s="170"/>
      <c r="I288" s="170"/>
      <c r="J288" s="170"/>
      <c r="K288" s="170"/>
      <c r="L288" s="170"/>
      <c r="M288" s="171"/>
      <c r="N288" s="10"/>
      <c r="P288" s="4"/>
      <c r="S288" s="5"/>
      <c r="T288" s="6"/>
      <c r="U288" s="170"/>
      <c r="V288" s="170"/>
      <c r="W288" s="170"/>
      <c r="X288" s="170"/>
      <c r="Y288" s="170"/>
      <c r="Z288" s="170"/>
      <c r="AA288" s="171"/>
    </row>
    <row r="289" spans="1:27" x14ac:dyDescent="0.3">
      <c r="B289" s="4"/>
      <c r="E289" s="5"/>
      <c r="F289" s="1"/>
      <c r="G289" s="2"/>
      <c r="I289" s="3"/>
      <c r="M289" s="5"/>
      <c r="P289" s="4"/>
      <c r="S289" s="5"/>
      <c r="T289" s="1"/>
      <c r="U289" s="2"/>
      <c r="W289" s="3"/>
      <c r="AA289" s="5"/>
    </row>
    <row r="290" spans="1:27" x14ac:dyDescent="0.3">
      <c r="B290" s="4"/>
      <c r="E290" s="5"/>
      <c r="F290" s="4" t="s">
        <v>20</v>
      </c>
      <c r="I290" s="5"/>
      <c r="J290" t="s">
        <v>21</v>
      </c>
      <c r="M290" s="5"/>
      <c r="P290" s="4"/>
      <c r="S290" s="5"/>
      <c r="T290" s="4" t="s">
        <v>20</v>
      </c>
      <c r="W290" s="5"/>
      <c r="X290" t="s">
        <v>21</v>
      </c>
      <c r="AA290" s="5"/>
    </row>
    <row r="291" spans="1:27" ht="15" thickBot="1" x14ac:dyDescent="0.35">
      <c r="B291" s="6"/>
      <c r="C291" s="7"/>
      <c r="D291" s="7"/>
      <c r="E291" s="8"/>
      <c r="F291" s="6"/>
      <c r="G291" s="7"/>
      <c r="H291" s="7"/>
      <c r="I291" s="8"/>
      <c r="J291" s="7"/>
      <c r="K291" s="7"/>
      <c r="L291" s="7"/>
      <c r="M291" s="8"/>
      <c r="P291" s="6"/>
      <c r="Q291" s="7"/>
      <c r="R291" s="7"/>
      <c r="S291" s="8"/>
      <c r="T291" s="6"/>
      <c r="U291" s="7"/>
      <c r="V291" s="7"/>
      <c r="W291" s="8"/>
      <c r="X291" s="7"/>
      <c r="Y291" s="7"/>
      <c r="Z291" s="7"/>
      <c r="AA291" s="8"/>
    </row>
    <row r="292" spans="1:27" ht="15" thickBot="1" x14ac:dyDescent="0.35">
      <c r="B292" s="172" t="s">
        <v>28</v>
      </c>
      <c r="C292" s="173"/>
      <c r="D292" s="173"/>
      <c r="E292" s="174"/>
      <c r="F292" s="172" t="s">
        <v>23</v>
      </c>
      <c r="G292" s="173"/>
      <c r="H292" s="173"/>
      <c r="I292" s="174"/>
      <c r="J292" s="172" t="s">
        <v>24</v>
      </c>
      <c r="K292" s="173"/>
      <c r="L292" s="173"/>
      <c r="M292" s="174"/>
      <c r="N292" s="11"/>
      <c r="P292" s="172" t="s">
        <v>28</v>
      </c>
      <c r="Q292" s="173"/>
      <c r="R292" s="173"/>
      <c r="S292" s="174"/>
      <c r="T292" s="172" t="s">
        <v>23</v>
      </c>
      <c r="U292" s="173"/>
      <c r="V292" s="173"/>
      <c r="W292" s="174"/>
      <c r="X292" s="172" t="s">
        <v>24</v>
      </c>
      <c r="Y292" s="173"/>
      <c r="Z292" s="173"/>
      <c r="AA292" s="174"/>
    </row>
    <row r="293" spans="1:27" x14ac:dyDescent="0.3">
      <c r="A293" s="154" t="s">
        <v>25</v>
      </c>
      <c r="B293" s="1"/>
      <c r="C293" s="2"/>
      <c r="D293" s="2"/>
      <c r="E293" s="3"/>
      <c r="F293" s="1"/>
      <c r="G293" s="2"/>
      <c r="H293" s="2"/>
      <c r="I293" s="3"/>
      <c r="J293" s="1"/>
      <c r="K293" s="2"/>
      <c r="L293" s="2"/>
      <c r="M293" s="3"/>
      <c r="N293" s="5"/>
      <c r="O293" s="154" t="s">
        <v>25</v>
      </c>
      <c r="P293" s="1"/>
      <c r="Q293" s="2"/>
      <c r="R293" s="2"/>
      <c r="S293" s="3"/>
      <c r="T293" s="1"/>
      <c r="U293" s="2"/>
      <c r="V293" s="2"/>
      <c r="W293" s="3"/>
      <c r="X293" s="1"/>
      <c r="Y293" s="2"/>
      <c r="Z293" s="2"/>
      <c r="AA293" s="3"/>
    </row>
    <row r="294" spans="1:27" x14ac:dyDescent="0.3">
      <c r="A294" s="155"/>
      <c r="B294" s="4"/>
      <c r="E294" s="5"/>
      <c r="F294" s="4"/>
      <c r="I294" s="5"/>
      <c r="J294" s="4"/>
      <c r="M294" s="5"/>
      <c r="N294" s="5"/>
      <c r="O294" s="155"/>
      <c r="P294" s="4"/>
      <c r="S294" s="5"/>
      <c r="T294" s="4"/>
      <c r="W294" s="5"/>
      <c r="X294" s="4"/>
      <c r="AA294" s="5"/>
    </row>
    <row r="295" spans="1:27" x14ac:dyDescent="0.3">
      <c r="A295" s="155"/>
      <c r="B295" s="4"/>
      <c r="E295" s="5"/>
      <c r="F295" s="4"/>
      <c r="I295" s="5"/>
      <c r="J295" s="4"/>
      <c r="M295" s="5"/>
      <c r="N295" s="5"/>
      <c r="O295" s="155"/>
      <c r="P295" s="4"/>
      <c r="S295" s="5"/>
      <c r="T295" s="4"/>
      <c r="W295" s="5"/>
      <c r="X295" s="4"/>
      <c r="AA295" s="5"/>
    </row>
    <row r="296" spans="1:27" x14ac:dyDescent="0.3">
      <c r="A296" s="155"/>
      <c r="B296" s="4"/>
      <c r="E296" s="5"/>
      <c r="F296" s="4"/>
      <c r="I296" s="5"/>
      <c r="J296" s="4"/>
      <c r="M296" s="5"/>
      <c r="O296" s="155"/>
      <c r="P296" s="4"/>
      <c r="S296" s="5"/>
      <c r="T296" s="4"/>
      <c r="W296" s="5"/>
      <c r="X296" s="4"/>
      <c r="AA296" s="5"/>
    </row>
    <row r="297" spans="1:27" ht="15" thickBot="1" x14ac:dyDescent="0.35">
      <c r="A297" s="155"/>
      <c r="B297" s="6"/>
      <c r="C297" s="7"/>
      <c r="D297" s="7"/>
      <c r="E297" s="8"/>
      <c r="F297" s="6"/>
      <c r="G297" s="7"/>
      <c r="H297" s="7"/>
      <c r="I297" s="8"/>
      <c r="J297" s="6"/>
      <c r="K297" s="7"/>
      <c r="L297" s="7"/>
      <c r="M297" s="8"/>
      <c r="N297" s="5"/>
      <c r="O297" s="155"/>
      <c r="P297" s="6"/>
      <c r="Q297" s="7"/>
      <c r="R297" s="7"/>
      <c r="S297" s="8"/>
      <c r="T297" s="6"/>
      <c r="U297" s="7"/>
      <c r="V297" s="7"/>
      <c r="W297" s="8"/>
      <c r="X297" s="6"/>
      <c r="Y297" s="7"/>
      <c r="Z297" s="7"/>
      <c r="AA297" s="8"/>
    </row>
    <row r="298" spans="1:27" x14ac:dyDescent="0.3">
      <c r="A298" s="155"/>
      <c r="B298" s="2"/>
      <c r="C298" s="3"/>
      <c r="E298" s="5"/>
      <c r="F298" s="1"/>
      <c r="G298" s="3"/>
      <c r="I298" s="5"/>
      <c r="J298" s="1"/>
      <c r="K298" s="3"/>
      <c r="L298" s="1"/>
      <c r="M298" s="3"/>
      <c r="N298" s="5"/>
      <c r="O298" s="155"/>
      <c r="P298" s="2"/>
      <c r="Q298" s="3"/>
      <c r="S298" s="5"/>
      <c r="T298" s="1"/>
      <c r="U298" s="3"/>
      <c r="W298" s="5"/>
      <c r="X298" s="1"/>
      <c r="Y298" s="3"/>
      <c r="Z298" s="1"/>
      <c r="AA298" s="3"/>
    </row>
    <row r="299" spans="1:27" x14ac:dyDescent="0.3">
      <c r="A299" s="155"/>
      <c r="C299" s="5"/>
      <c r="E299" s="5"/>
      <c r="F299" s="4"/>
      <c r="G299" s="5"/>
      <c r="I299" s="5"/>
      <c r="J299" s="4"/>
      <c r="K299" s="5"/>
      <c r="L299" s="4"/>
      <c r="M299" s="5"/>
      <c r="N299" s="5"/>
      <c r="O299" s="155"/>
      <c r="Q299" s="5"/>
      <c r="S299" s="5"/>
      <c r="T299" s="4"/>
      <c r="U299" s="5"/>
      <c r="W299" s="5"/>
      <c r="X299" s="4"/>
      <c r="Y299" s="5"/>
      <c r="Z299" s="4"/>
      <c r="AA299" s="5"/>
    </row>
    <row r="300" spans="1:27" x14ac:dyDescent="0.3">
      <c r="A300" s="155"/>
      <c r="C300" s="5"/>
      <c r="E300" s="5"/>
      <c r="F300" s="4"/>
      <c r="G300" s="5"/>
      <c r="I300" s="5"/>
      <c r="J300" s="4"/>
      <c r="K300" s="5"/>
      <c r="L300" s="4"/>
      <c r="M300" s="5"/>
      <c r="N300" s="5"/>
      <c r="O300" s="155"/>
      <c r="Q300" s="5"/>
      <c r="S300" s="5"/>
      <c r="T300" s="4"/>
      <c r="U300" s="5"/>
      <c r="W300" s="5"/>
      <c r="X300" s="4"/>
      <c r="Y300" s="5"/>
      <c r="Z300" s="4"/>
      <c r="AA300" s="5"/>
    </row>
    <row r="301" spans="1:27" x14ac:dyDescent="0.3">
      <c r="A301" s="155"/>
      <c r="C301" s="5"/>
      <c r="E301" s="5"/>
      <c r="F301" s="4"/>
      <c r="G301" s="5"/>
      <c r="I301" s="5"/>
      <c r="J301" s="4"/>
      <c r="K301" s="5"/>
      <c r="L301" s="4"/>
      <c r="M301" s="5"/>
      <c r="N301" s="5"/>
      <c r="O301" s="155"/>
      <c r="Q301" s="5"/>
      <c r="S301" s="5"/>
      <c r="T301" s="4"/>
      <c r="U301" s="5"/>
      <c r="W301" s="5"/>
      <c r="X301" s="4"/>
      <c r="Y301" s="5"/>
      <c r="Z301" s="4"/>
      <c r="AA301" s="5"/>
    </row>
    <row r="302" spans="1:27" x14ac:dyDescent="0.3">
      <c r="A302" s="155"/>
      <c r="C302" s="5"/>
      <c r="F302" s="4"/>
      <c r="G302" s="5"/>
      <c r="J302" s="4"/>
      <c r="K302" s="5"/>
      <c r="L302" s="4"/>
      <c r="M302" s="5"/>
      <c r="O302" s="155"/>
      <c r="Q302" s="5"/>
      <c r="T302" s="4"/>
      <c r="U302" s="5"/>
      <c r="X302" s="4"/>
      <c r="Y302" s="5"/>
      <c r="Z302" s="4"/>
      <c r="AA302" s="5"/>
    </row>
    <row r="303" spans="1:27" ht="15" thickBot="1" x14ac:dyDescent="0.35">
      <c r="A303" s="156"/>
      <c r="B303" s="7"/>
      <c r="C303" s="8"/>
      <c r="D303" s="7"/>
      <c r="E303" s="8"/>
      <c r="F303" s="6"/>
      <c r="G303" s="8"/>
      <c r="H303" s="7"/>
      <c r="I303" s="8"/>
      <c r="J303" s="6"/>
      <c r="K303" s="8"/>
      <c r="L303" s="6"/>
      <c r="M303" s="8"/>
      <c r="N303" s="5"/>
      <c r="O303" s="156"/>
      <c r="P303" s="7"/>
      <c r="Q303" s="8"/>
      <c r="R303" s="7"/>
      <c r="S303" s="8"/>
      <c r="T303" s="6"/>
      <c r="U303" s="8"/>
      <c r="V303" s="7"/>
      <c r="W303" s="8"/>
      <c r="X303" s="6"/>
      <c r="Y303" s="8"/>
      <c r="Z303" s="6"/>
      <c r="AA303" s="8"/>
    </row>
    <row r="304" spans="1:27" x14ac:dyDescent="0.3">
      <c r="A304" s="154" t="s">
        <v>26</v>
      </c>
      <c r="B304" s="1"/>
      <c r="C304" s="2"/>
      <c r="D304" s="2"/>
      <c r="E304" s="3"/>
      <c r="F304" s="1"/>
      <c r="G304" s="2"/>
      <c r="H304" s="2"/>
      <c r="I304" s="3"/>
      <c r="J304" s="1"/>
      <c r="K304" s="2"/>
      <c r="L304" s="2"/>
      <c r="M304" s="3"/>
      <c r="N304" s="5"/>
      <c r="O304" s="154" t="s">
        <v>26</v>
      </c>
      <c r="P304" s="1"/>
      <c r="Q304" s="2"/>
      <c r="R304" s="2"/>
      <c r="S304" s="3"/>
      <c r="T304" s="1"/>
      <c r="U304" s="2"/>
      <c r="V304" s="2"/>
      <c r="W304" s="3"/>
      <c r="X304" s="1"/>
      <c r="Y304" s="2"/>
      <c r="Z304" s="2"/>
      <c r="AA304" s="3"/>
    </row>
    <row r="305" spans="1:27" x14ac:dyDescent="0.3">
      <c r="A305" s="155"/>
      <c r="B305" s="4"/>
      <c r="E305" s="5"/>
      <c r="F305" s="4"/>
      <c r="I305" s="5"/>
      <c r="J305" s="4"/>
      <c r="M305" s="5"/>
      <c r="N305" s="5"/>
      <c r="O305" s="155"/>
      <c r="P305" s="4"/>
      <c r="S305" s="5"/>
      <c r="T305" s="4"/>
      <c r="W305" s="5"/>
      <c r="X305" s="4"/>
      <c r="AA305" s="5"/>
    </row>
    <row r="306" spans="1:27" x14ac:dyDescent="0.3">
      <c r="A306" s="155"/>
      <c r="B306" s="4"/>
      <c r="E306" s="5"/>
      <c r="F306" s="4"/>
      <c r="I306" s="5"/>
      <c r="J306" s="4"/>
      <c r="M306" s="5"/>
      <c r="N306" s="5"/>
      <c r="O306" s="155"/>
      <c r="P306" s="4"/>
      <c r="S306" s="5"/>
      <c r="T306" s="4"/>
      <c r="W306" s="5"/>
      <c r="X306" s="4"/>
      <c r="AA306" s="5"/>
    </row>
    <row r="307" spans="1:27" x14ac:dyDescent="0.3">
      <c r="A307" s="155"/>
      <c r="B307" s="4"/>
      <c r="E307" s="5"/>
      <c r="F307" s="4"/>
      <c r="I307" s="5"/>
      <c r="J307" s="4"/>
      <c r="M307" s="5"/>
      <c r="N307" s="5"/>
      <c r="O307" s="155"/>
      <c r="P307" s="4"/>
      <c r="S307" s="5"/>
      <c r="T307" s="4"/>
      <c r="W307" s="5"/>
      <c r="X307" s="4"/>
      <c r="AA307" s="5"/>
    </row>
    <row r="308" spans="1:27" ht="15" thickBot="1" x14ac:dyDescent="0.35">
      <c r="A308" s="155"/>
      <c r="B308" s="6"/>
      <c r="C308" s="7"/>
      <c r="D308" s="7"/>
      <c r="E308" s="8"/>
      <c r="F308" s="6"/>
      <c r="G308" s="7"/>
      <c r="H308" s="7"/>
      <c r="I308" s="8"/>
      <c r="J308" s="6"/>
      <c r="K308" s="7"/>
      <c r="L308" s="7"/>
      <c r="M308" s="8"/>
      <c r="N308" s="5"/>
      <c r="O308" s="155"/>
      <c r="P308" s="6"/>
      <c r="Q308" s="7"/>
      <c r="R308" s="7"/>
      <c r="S308" s="8"/>
      <c r="T308" s="6"/>
      <c r="U308" s="7"/>
      <c r="V308" s="7"/>
      <c r="W308" s="8"/>
      <c r="X308" s="6"/>
      <c r="Y308" s="7"/>
      <c r="Z308" s="7"/>
      <c r="AA308" s="8"/>
    </row>
    <row r="309" spans="1:27" x14ac:dyDescent="0.3">
      <c r="A309" s="155"/>
      <c r="B309" s="1"/>
      <c r="C309" s="3"/>
      <c r="E309" s="5"/>
      <c r="F309" s="1"/>
      <c r="G309" s="3"/>
      <c r="I309" s="5"/>
      <c r="J309" s="1"/>
      <c r="K309" s="3"/>
      <c r="M309" s="5"/>
      <c r="N309" s="5"/>
      <c r="O309" s="155"/>
      <c r="P309" s="1"/>
      <c r="Q309" s="3"/>
      <c r="S309" s="5"/>
      <c r="T309" s="1"/>
      <c r="U309" s="3"/>
      <c r="W309" s="5"/>
      <c r="X309" s="1"/>
      <c r="Y309" s="3"/>
      <c r="AA309" s="5"/>
    </row>
    <row r="310" spans="1:27" x14ac:dyDescent="0.3">
      <c r="A310" s="155"/>
      <c r="B310" s="4"/>
      <c r="C310" s="5"/>
      <c r="E310" s="5"/>
      <c r="F310" s="4"/>
      <c r="G310" s="5"/>
      <c r="I310" s="5"/>
      <c r="J310" s="4"/>
      <c r="K310" s="5"/>
      <c r="M310" s="5"/>
      <c r="N310" s="5"/>
      <c r="O310" s="155"/>
      <c r="P310" s="4"/>
      <c r="Q310" s="5"/>
      <c r="S310" s="5"/>
      <c r="T310" s="4"/>
      <c r="U310" s="5"/>
      <c r="W310" s="5"/>
      <c r="X310" s="4"/>
      <c r="Y310" s="5"/>
      <c r="AA310" s="5"/>
    </row>
    <row r="311" spans="1:27" x14ac:dyDescent="0.3">
      <c r="A311" s="155"/>
      <c r="B311" s="4"/>
      <c r="C311" s="5"/>
      <c r="E311" s="5"/>
      <c r="F311" s="4"/>
      <c r="G311" s="5"/>
      <c r="I311" s="5"/>
      <c r="J311" s="4"/>
      <c r="K311" s="5"/>
      <c r="M311" s="5"/>
      <c r="N311" s="5"/>
      <c r="O311" s="155"/>
      <c r="P311" s="4"/>
      <c r="Q311" s="5"/>
      <c r="S311" s="5"/>
      <c r="T311" s="4"/>
      <c r="U311" s="5"/>
      <c r="W311" s="5"/>
      <c r="X311" s="4"/>
      <c r="Y311" s="5"/>
      <c r="AA311" s="5"/>
    </row>
    <row r="312" spans="1:27" x14ac:dyDescent="0.3">
      <c r="A312" s="155"/>
      <c r="B312" s="4"/>
      <c r="C312" s="5"/>
      <c r="E312" s="5"/>
      <c r="F312" s="4"/>
      <c r="G312" s="5"/>
      <c r="I312" s="5"/>
      <c r="J312" s="4"/>
      <c r="K312" s="5"/>
      <c r="M312" s="5"/>
      <c r="N312" s="5"/>
      <c r="O312" s="155"/>
      <c r="P312" s="4"/>
      <c r="Q312" s="5"/>
      <c r="S312" s="5"/>
      <c r="T312" s="4"/>
      <c r="U312" s="5"/>
      <c r="W312" s="5"/>
      <c r="X312" s="4"/>
      <c r="Y312" s="5"/>
      <c r="AA312" s="5"/>
    </row>
    <row r="313" spans="1:27" x14ac:dyDescent="0.3">
      <c r="A313" s="155"/>
      <c r="B313" s="4"/>
      <c r="C313" s="5"/>
      <c r="E313" s="5"/>
      <c r="F313" s="4"/>
      <c r="G313" s="5"/>
      <c r="I313" s="5"/>
      <c r="J313" s="4"/>
      <c r="K313" s="5"/>
      <c r="M313" s="5"/>
      <c r="N313" s="5"/>
      <c r="O313" s="155"/>
      <c r="P313" s="4"/>
      <c r="Q313" s="5"/>
      <c r="S313" s="5"/>
      <c r="T313" s="4"/>
      <c r="U313" s="5"/>
      <c r="W313" s="5"/>
      <c r="X313" s="4"/>
      <c r="Y313" s="5"/>
      <c r="AA313" s="5"/>
    </row>
    <row r="314" spans="1:27" ht="15" thickBot="1" x14ac:dyDescent="0.35">
      <c r="A314" s="156"/>
      <c r="B314" s="6"/>
      <c r="C314" s="8"/>
      <c r="D314" s="7"/>
      <c r="E314" s="8"/>
      <c r="F314" s="6"/>
      <c r="G314" s="8"/>
      <c r="H314" s="7"/>
      <c r="I314" s="8"/>
      <c r="J314" s="6"/>
      <c r="K314" s="8"/>
      <c r="L314" s="7"/>
      <c r="M314" s="8"/>
      <c r="N314" s="5"/>
      <c r="O314" s="156"/>
      <c r="P314" s="6"/>
      <c r="Q314" s="8"/>
      <c r="R314" s="7"/>
      <c r="S314" s="8"/>
      <c r="T314" s="6"/>
      <c r="U314" s="8"/>
      <c r="V314" s="7"/>
      <c r="W314" s="8"/>
      <c r="X314" s="6"/>
      <c r="Y314" s="8"/>
      <c r="Z314" s="7"/>
      <c r="AA314" s="8"/>
    </row>
    <row r="315" spans="1:27" x14ac:dyDescent="0.3">
      <c r="A315" s="12"/>
      <c r="O315" s="12"/>
    </row>
    <row r="316" spans="1:27" ht="15" thickBot="1" x14ac:dyDescent="0.35"/>
    <row r="317" spans="1:27" ht="25.8" x14ac:dyDescent="0.3">
      <c r="B317" s="1" t="s">
        <v>22</v>
      </c>
      <c r="C317" s="2"/>
      <c r="D317" s="2"/>
      <c r="E317" s="3"/>
      <c r="F317" s="157"/>
      <c r="G317" s="158"/>
      <c r="H317" s="158"/>
      <c r="I317" s="158"/>
      <c r="J317" s="158"/>
      <c r="K317" s="158"/>
      <c r="L317" s="158"/>
      <c r="M317" s="159"/>
      <c r="N317" s="9"/>
      <c r="P317" s="1" t="s">
        <v>22</v>
      </c>
      <c r="Q317" s="2"/>
      <c r="R317" s="2"/>
      <c r="S317" s="3"/>
      <c r="T317" s="157"/>
      <c r="U317" s="158"/>
      <c r="V317" s="158"/>
      <c r="W317" s="158"/>
      <c r="X317" s="158"/>
      <c r="Y317" s="158"/>
      <c r="Z317" s="158"/>
      <c r="AA317" s="159"/>
    </row>
    <row r="318" spans="1:27" ht="25.8" x14ac:dyDescent="0.3">
      <c r="B318" s="4"/>
      <c r="E318" s="5"/>
      <c r="F318" s="160"/>
      <c r="G318" s="161"/>
      <c r="H318" s="161"/>
      <c r="I318" s="161"/>
      <c r="J318" s="161"/>
      <c r="K318" s="161"/>
      <c r="L318" s="161"/>
      <c r="M318" s="162"/>
      <c r="N318" s="9"/>
      <c r="P318" s="4"/>
      <c r="S318" s="5"/>
      <c r="T318" s="160"/>
      <c r="U318" s="161"/>
      <c r="V318" s="161"/>
      <c r="W318" s="161"/>
      <c r="X318" s="161"/>
      <c r="Y318" s="161"/>
      <c r="Z318" s="161"/>
      <c r="AA318" s="162"/>
    </row>
    <row r="319" spans="1:27" ht="25.8" x14ac:dyDescent="0.3">
      <c r="B319" s="4"/>
      <c r="E319" s="5"/>
      <c r="F319" s="160"/>
      <c r="G319" s="161"/>
      <c r="H319" s="161"/>
      <c r="I319" s="161"/>
      <c r="J319" s="161"/>
      <c r="K319" s="161"/>
      <c r="L319" s="161"/>
      <c r="M319" s="162"/>
      <c r="N319" s="9"/>
      <c r="P319" s="4"/>
      <c r="S319" s="5"/>
      <c r="T319" s="160"/>
      <c r="U319" s="161"/>
      <c r="V319" s="161"/>
      <c r="W319" s="161"/>
      <c r="X319" s="161"/>
      <c r="Y319" s="161"/>
      <c r="Z319" s="161"/>
      <c r="AA319" s="162"/>
    </row>
    <row r="320" spans="1:27" ht="26.4" thickBot="1" x14ac:dyDescent="0.35">
      <c r="B320" s="4"/>
      <c r="E320" s="5"/>
      <c r="F320" s="163"/>
      <c r="G320" s="164"/>
      <c r="H320" s="164"/>
      <c r="I320" s="164"/>
      <c r="J320" s="164"/>
      <c r="K320" s="164"/>
      <c r="L320" s="164"/>
      <c r="M320" s="165"/>
      <c r="N320" s="9"/>
      <c r="P320" s="4"/>
      <c r="S320" s="5"/>
      <c r="T320" s="163"/>
      <c r="U320" s="164"/>
      <c r="V320" s="164"/>
      <c r="W320" s="164"/>
      <c r="X320" s="164"/>
      <c r="Y320" s="164"/>
      <c r="Z320" s="164"/>
      <c r="AA320" s="165"/>
    </row>
    <row r="321" spans="1:27" ht="18" x14ac:dyDescent="0.3">
      <c r="B321" s="4"/>
      <c r="E321" s="5"/>
      <c r="F321" s="1"/>
      <c r="G321" s="166"/>
      <c r="H321" s="166"/>
      <c r="I321" s="166"/>
      <c r="J321" s="166"/>
      <c r="K321" s="166"/>
      <c r="L321" s="166"/>
      <c r="M321" s="167"/>
      <c r="N321" s="10"/>
      <c r="P321" s="4"/>
      <c r="S321" s="5"/>
      <c r="T321" s="1"/>
      <c r="U321" s="166"/>
      <c r="V321" s="166"/>
      <c r="W321" s="166"/>
      <c r="X321" s="166"/>
      <c r="Y321" s="166"/>
      <c r="Z321" s="166"/>
      <c r="AA321" s="167"/>
    </row>
    <row r="322" spans="1:27" ht="18" x14ac:dyDescent="0.3">
      <c r="B322" s="4"/>
      <c r="E322" s="5"/>
      <c r="F322" s="4" t="s">
        <v>27</v>
      </c>
      <c r="G322" s="168"/>
      <c r="H322" s="168"/>
      <c r="I322" s="168"/>
      <c r="J322" s="168"/>
      <c r="K322" s="168"/>
      <c r="L322" s="168"/>
      <c r="M322" s="169"/>
      <c r="N322" s="10"/>
      <c r="P322" s="4"/>
      <c r="S322" s="5"/>
      <c r="T322" s="4" t="s">
        <v>27</v>
      </c>
      <c r="U322" s="168"/>
      <c r="V322" s="168"/>
      <c r="W322" s="168"/>
      <c r="X322" s="168"/>
      <c r="Y322" s="168"/>
      <c r="Z322" s="168"/>
      <c r="AA322" s="169"/>
    </row>
    <row r="323" spans="1:27" ht="18.600000000000001" thickBot="1" x14ac:dyDescent="0.35">
      <c r="B323" s="4"/>
      <c r="E323" s="5"/>
      <c r="F323" s="6"/>
      <c r="G323" s="170"/>
      <c r="H323" s="170"/>
      <c r="I323" s="170"/>
      <c r="J323" s="170"/>
      <c r="K323" s="170"/>
      <c r="L323" s="170"/>
      <c r="M323" s="171"/>
      <c r="N323" s="10"/>
      <c r="P323" s="4"/>
      <c r="S323" s="5"/>
      <c r="T323" s="6"/>
      <c r="U323" s="170"/>
      <c r="V323" s="170"/>
      <c r="W323" s="170"/>
      <c r="X323" s="170"/>
      <c r="Y323" s="170"/>
      <c r="Z323" s="170"/>
      <c r="AA323" s="171"/>
    </row>
    <row r="324" spans="1:27" x14ac:dyDescent="0.3">
      <c r="B324" s="4"/>
      <c r="E324" s="5"/>
      <c r="F324" s="1"/>
      <c r="G324" s="2"/>
      <c r="I324" s="3"/>
      <c r="M324" s="5"/>
      <c r="P324" s="4"/>
      <c r="S324" s="5"/>
      <c r="T324" s="1"/>
      <c r="U324" s="2"/>
      <c r="W324" s="3"/>
      <c r="AA324" s="5"/>
    </row>
    <row r="325" spans="1:27" x14ac:dyDescent="0.3">
      <c r="B325" s="4"/>
      <c r="E325" s="5"/>
      <c r="F325" s="4" t="s">
        <v>20</v>
      </c>
      <c r="I325" s="5"/>
      <c r="J325" t="s">
        <v>21</v>
      </c>
      <c r="M325" s="5"/>
      <c r="P325" s="4"/>
      <c r="S325" s="5"/>
      <c r="T325" s="4" t="s">
        <v>20</v>
      </c>
      <c r="W325" s="5"/>
      <c r="X325" t="s">
        <v>21</v>
      </c>
      <c r="AA325" s="5"/>
    </row>
    <row r="326" spans="1:27" ht="15" thickBot="1" x14ac:dyDescent="0.35">
      <c r="B326" s="6"/>
      <c r="C326" s="7"/>
      <c r="D326" s="7"/>
      <c r="E326" s="8"/>
      <c r="F326" s="6"/>
      <c r="G326" s="7"/>
      <c r="H326" s="7"/>
      <c r="I326" s="8"/>
      <c r="J326" s="7"/>
      <c r="K326" s="7"/>
      <c r="L326" s="7"/>
      <c r="M326" s="8"/>
      <c r="P326" s="6"/>
      <c r="Q326" s="7"/>
      <c r="R326" s="7"/>
      <c r="S326" s="8"/>
      <c r="T326" s="6"/>
      <c r="U326" s="7"/>
      <c r="V326" s="7"/>
      <c r="W326" s="8"/>
      <c r="X326" s="7"/>
      <c r="Y326" s="7"/>
      <c r="Z326" s="7"/>
      <c r="AA326" s="8"/>
    </row>
    <row r="327" spans="1:27" ht="15" thickBot="1" x14ac:dyDescent="0.35">
      <c r="B327" s="172" t="s">
        <v>28</v>
      </c>
      <c r="C327" s="173"/>
      <c r="D327" s="173"/>
      <c r="E327" s="174"/>
      <c r="F327" s="172" t="s">
        <v>23</v>
      </c>
      <c r="G327" s="173"/>
      <c r="H327" s="173"/>
      <c r="I327" s="174"/>
      <c r="J327" s="172" t="s">
        <v>24</v>
      </c>
      <c r="K327" s="173"/>
      <c r="L327" s="173"/>
      <c r="M327" s="174"/>
      <c r="N327" s="11"/>
      <c r="P327" s="172" t="s">
        <v>28</v>
      </c>
      <c r="Q327" s="173"/>
      <c r="R327" s="173"/>
      <c r="S327" s="174"/>
      <c r="T327" s="172" t="s">
        <v>23</v>
      </c>
      <c r="U327" s="173"/>
      <c r="V327" s="173"/>
      <c r="W327" s="174"/>
      <c r="X327" s="172" t="s">
        <v>24</v>
      </c>
      <c r="Y327" s="173"/>
      <c r="Z327" s="173"/>
      <c r="AA327" s="174"/>
    </row>
    <row r="328" spans="1:27" x14ac:dyDescent="0.3">
      <c r="A328" s="154" t="s">
        <v>25</v>
      </c>
      <c r="B328" s="1"/>
      <c r="C328" s="2"/>
      <c r="D328" s="2"/>
      <c r="E328" s="3"/>
      <c r="F328" s="1"/>
      <c r="G328" s="2"/>
      <c r="H328" s="2"/>
      <c r="I328" s="3"/>
      <c r="J328" s="1"/>
      <c r="K328" s="2"/>
      <c r="L328" s="2"/>
      <c r="M328" s="3"/>
      <c r="N328" s="5"/>
      <c r="O328" s="154" t="s">
        <v>25</v>
      </c>
      <c r="P328" s="1"/>
      <c r="Q328" s="2"/>
      <c r="R328" s="2"/>
      <c r="S328" s="3"/>
      <c r="T328" s="1"/>
      <c r="U328" s="2"/>
      <c r="V328" s="2"/>
      <c r="W328" s="3"/>
      <c r="X328" s="1"/>
      <c r="Y328" s="2"/>
      <c r="Z328" s="2"/>
      <c r="AA328" s="3"/>
    </row>
    <row r="329" spans="1:27" x14ac:dyDescent="0.3">
      <c r="A329" s="155"/>
      <c r="B329" s="4"/>
      <c r="E329" s="5"/>
      <c r="F329" s="4"/>
      <c r="I329" s="5"/>
      <c r="J329" s="4"/>
      <c r="M329" s="5"/>
      <c r="N329" s="5"/>
      <c r="O329" s="155"/>
      <c r="P329" s="4"/>
      <c r="S329" s="5"/>
      <c r="T329" s="4"/>
      <c r="W329" s="5"/>
      <c r="X329" s="4"/>
      <c r="AA329" s="5"/>
    </row>
    <row r="330" spans="1:27" x14ac:dyDescent="0.3">
      <c r="A330" s="155"/>
      <c r="B330" s="4"/>
      <c r="E330" s="5"/>
      <c r="F330" s="4"/>
      <c r="I330" s="5"/>
      <c r="J330" s="4"/>
      <c r="M330" s="5"/>
      <c r="N330" s="5"/>
      <c r="O330" s="155"/>
      <c r="P330" s="4"/>
      <c r="S330" s="5"/>
      <c r="T330" s="4"/>
      <c r="W330" s="5"/>
      <c r="X330" s="4"/>
      <c r="AA330" s="5"/>
    </row>
    <row r="331" spans="1:27" x14ac:dyDescent="0.3">
      <c r="A331" s="155"/>
      <c r="B331" s="4"/>
      <c r="E331" s="5"/>
      <c r="F331" s="4"/>
      <c r="I331" s="5"/>
      <c r="J331" s="4"/>
      <c r="M331" s="5"/>
      <c r="O331" s="155"/>
      <c r="P331" s="4"/>
      <c r="S331" s="5"/>
      <c r="T331" s="4"/>
      <c r="W331" s="5"/>
      <c r="X331" s="4"/>
      <c r="AA331" s="5"/>
    </row>
    <row r="332" spans="1:27" ht="15" thickBot="1" x14ac:dyDescent="0.35">
      <c r="A332" s="155"/>
      <c r="B332" s="6"/>
      <c r="C332" s="7"/>
      <c r="D332" s="7"/>
      <c r="E332" s="8"/>
      <c r="F332" s="6"/>
      <c r="G332" s="7"/>
      <c r="H332" s="7"/>
      <c r="I332" s="8"/>
      <c r="J332" s="6"/>
      <c r="K332" s="7"/>
      <c r="L332" s="7"/>
      <c r="M332" s="8"/>
      <c r="N332" s="5"/>
      <c r="O332" s="155"/>
      <c r="P332" s="6"/>
      <c r="Q332" s="7"/>
      <c r="R332" s="7"/>
      <c r="S332" s="8"/>
      <c r="T332" s="6"/>
      <c r="U332" s="7"/>
      <c r="V332" s="7"/>
      <c r="W332" s="8"/>
      <c r="X332" s="6"/>
      <c r="Y332" s="7"/>
      <c r="Z332" s="7"/>
      <c r="AA332" s="8"/>
    </row>
    <row r="333" spans="1:27" x14ac:dyDescent="0.3">
      <c r="A333" s="155"/>
      <c r="B333" s="2"/>
      <c r="C333" s="3"/>
      <c r="E333" s="5"/>
      <c r="F333" s="1"/>
      <c r="G333" s="3"/>
      <c r="I333" s="5"/>
      <c r="J333" s="1"/>
      <c r="K333" s="3"/>
      <c r="L333" s="1"/>
      <c r="M333" s="3"/>
      <c r="N333" s="5"/>
      <c r="O333" s="155"/>
      <c r="P333" s="2"/>
      <c r="Q333" s="3"/>
      <c r="S333" s="5"/>
      <c r="T333" s="1"/>
      <c r="U333" s="3"/>
      <c r="W333" s="5"/>
      <c r="X333" s="1"/>
      <c r="Y333" s="3"/>
      <c r="Z333" s="1"/>
      <c r="AA333" s="3"/>
    </row>
    <row r="334" spans="1:27" x14ac:dyDescent="0.3">
      <c r="A334" s="155"/>
      <c r="C334" s="5"/>
      <c r="E334" s="5"/>
      <c r="F334" s="4"/>
      <c r="G334" s="5"/>
      <c r="I334" s="5"/>
      <c r="J334" s="4"/>
      <c r="K334" s="5"/>
      <c r="L334" s="4"/>
      <c r="M334" s="5"/>
      <c r="N334" s="5"/>
      <c r="O334" s="155"/>
      <c r="Q334" s="5"/>
      <c r="S334" s="5"/>
      <c r="T334" s="4"/>
      <c r="U334" s="5"/>
      <c r="W334" s="5"/>
      <c r="X334" s="4"/>
      <c r="Y334" s="5"/>
      <c r="Z334" s="4"/>
      <c r="AA334" s="5"/>
    </row>
    <row r="335" spans="1:27" x14ac:dyDescent="0.3">
      <c r="A335" s="155"/>
      <c r="C335" s="5"/>
      <c r="E335" s="5"/>
      <c r="F335" s="4"/>
      <c r="G335" s="5"/>
      <c r="I335" s="5"/>
      <c r="J335" s="4"/>
      <c r="K335" s="5"/>
      <c r="L335" s="4"/>
      <c r="M335" s="5"/>
      <c r="N335" s="5"/>
      <c r="O335" s="155"/>
      <c r="Q335" s="5"/>
      <c r="S335" s="5"/>
      <c r="T335" s="4"/>
      <c r="U335" s="5"/>
      <c r="W335" s="5"/>
      <c r="X335" s="4"/>
      <c r="Y335" s="5"/>
      <c r="Z335" s="4"/>
      <c r="AA335" s="5"/>
    </row>
    <row r="336" spans="1:27" x14ac:dyDescent="0.3">
      <c r="A336" s="155"/>
      <c r="C336" s="5"/>
      <c r="E336" s="5"/>
      <c r="F336" s="4"/>
      <c r="G336" s="5"/>
      <c r="I336" s="5"/>
      <c r="J336" s="4"/>
      <c r="K336" s="5"/>
      <c r="L336" s="4"/>
      <c r="M336" s="5"/>
      <c r="N336" s="5"/>
      <c r="O336" s="155"/>
      <c r="Q336" s="5"/>
      <c r="S336" s="5"/>
      <c r="T336" s="4"/>
      <c r="U336" s="5"/>
      <c r="W336" s="5"/>
      <c r="X336" s="4"/>
      <c r="Y336" s="5"/>
      <c r="Z336" s="4"/>
      <c r="AA336" s="5"/>
    </row>
    <row r="337" spans="1:27" x14ac:dyDescent="0.3">
      <c r="A337" s="155"/>
      <c r="C337" s="5"/>
      <c r="F337" s="4"/>
      <c r="G337" s="5"/>
      <c r="J337" s="4"/>
      <c r="K337" s="5"/>
      <c r="L337" s="4"/>
      <c r="M337" s="5"/>
      <c r="O337" s="155"/>
      <c r="Q337" s="5"/>
      <c r="T337" s="4"/>
      <c r="U337" s="5"/>
      <c r="X337" s="4"/>
      <c r="Y337" s="5"/>
      <c r="Z337" s="4"/>
      <c r="AA337" s="5"/>
    </row>
    <row r="338" spans="1:27" ht="15" thickBot="1" x14ac:dyDescent="0.35">
      <c r="A338" s="156"/>
      <c r="B338" s="7"/>
      <c r="C338" s="8"/>
      <c r="D338" s="7"/>
      <c r="E338" s="8"/>
      <c r="F338" s="6"/>
      <c r="G338" s="8"/>
      <c r="H338" s="7"/>
      <c r="I338" s="8"/>
      <c r="J338" s="6"/>
      <c r="K338" s="8"/>
      <c r="L338" s="6"/>
      <c r="M338" s="8"/>
      <c r="N338" s="5"/>
      <c r="O338" s="156"/>
      <c r="P338" s="7"/>
      <c r="Q338" s="8"/>
      <c r="R338" s="7"/>
      <c r="S338" s="8"/>
      <c r="T338" s="6"/>
      <c r="U338" s="8"/>
      <c r="V338" s="7"/>
      <c r="W338" s="8"/>
      <c r="X338" s="6"/>
      <c r="Y338" s="8"/>
      <c r="Z338" s="6"/>
      <c r="AA338" s="8"/>
    </row>
    <row r="339" spans="1:27" x14ac:dyDescent="0.3">
      <c r="A339" s="154" t="s">
        <v>26</v>
      </c>
      <c r="B339" s="1"/>
      <c r="C339" s="2"/>
      <c r="D339" s="2"/>
      <c r="E339" s="3"/>
      <c r="F339" s="1"/>
      <c r="G339" s="2"/>
      <c r="H339" s="2"/>
      <c r="I339" s="3"/>
      <c r="J339" s="1"/>
      <c r="K339" s="2"/>
      <c r="L339" s="2"/>
      <c r="M339" s="3"/>
      <c r="N339" s="5"/>
      <c r="O339" s="154" t="s">
        <v>26</v>
      </c>
      <c r="P339" s="1"/>
      <c r="Q339" s="2"/>
      <c r="R339" s="2"/>
      <c r="S339" s="3"/>
      <c r="T339" s="1"/>
      <c r="U339" s="2"/>
      <c r="V339" s="2"/>
      <c r="W339" s="3"/>
      <c r="X339" s="1"/>
      <c r="Y339" s="2"/>
      <c r="Z339" s="2"/>
      <c r="AA339" s="3"/>
    </row>
    <row r="340" spans="1:27" x14ac:dyDescent="0.3">
      <c r="A340" s="155"/>
      <c r="B340" s="4"/>
      <c r="E340" s="5"/>
      <c r="F340" s="4"/>
      <c r="I340" s="5"/>
      <c r="J340" s="4"/>
      <c r="M340" s="5"/>
      <c r="N340" s="5"/>
      <c r="O340" s="155"/>
      <c r="P340" s="4"/>
      <c r="S340" s="5"/>
      <c r="T340" s="4"/>
      <c r="W340" s="5"/>
      <c r="X340" s="4"/>
      <c r="AA340" s="5"/>
    </row>
    <row r="341" spans="1:27" x14ac:dyDescent="0.3">
      <c r="A341" s="155"/>
      <c r="B341" s="4"/>
      <c r="E341" s="5"/>
      <c r="F341" s="4"/>
      <c r="I341" s="5"/>
      <c r="J341" s="4"/>
      <c r="M341" s="5"/>
      <c r="N341" s="5"/>
      <c r="O341" s="155"/>
      <c r="P341" s="4"/>
      <c r="S341" s="5"/>
      <c r="T341" s="4"/>
      <c r="W341" s="5"/>
      <c r="X341" s="4"/>
      <c r="AA341" s="5"/>
    </row>
    <row r="342" spans="1:27" x14ac:dyDescent="0.3">
      <c r="A342" s="155"/>
      <c r="B342" s="4"/>
      <c r="E342" s="5"/>
      <c r="F342" s="4"/>
      <c r="I342" s="5"/>
      <c r="J342" s="4"/>
      <c r="M342" s="5"/>
      <c r="N342" s="5"/>
      <c r="O342" s="155"/>
      <c r="P342" s="4"/>
      <c r="S342" s="5"/>
      <c r="T342" s="4"/>
      <c r="W342" s="5"/>
      <c r="X342" s="4"/>
      <c r="AA342" s="5"/>
    </row>
    <row r="343" spans="1:27" ht="15" thickBot="1" x14ac:dyDescent="0.35">
      <c r="A343" s="155"/>
      <c r="B343" s="6"/>
      <c r="C343" s="7"/>
      <c r="D343" s="7"/>
      <c r="E343" s="8"/>
      <c r="F343" s="6"/>
      <c r="G343" s="7"/>
      <c r="H343" s="7"/>
      <c r="I343" s="8"/>
      <c r="J343" s="6"/>
      <c r="K343" s="7"/>
      <c r="L343" s="7"/>
      <c r="M343" s="8"/>
      <c r="N343" s="5"/>
      <c r="O343" s="155"/>
      <c r="P343" s="6"/>
      <c r="Q343" s="7"/>
      <c r="R343" s="7"/>
      <c r="S343" s="8"/>
      <c r="T343" s="6"/>
      <c r="U343" s="7"/>
      <c r="V343" s="7"/>
      <c r="W343" s="8"/>
      <c r="X343" s="6"/>
      <c r="Y343" s="7"/>
      <c r="Z343" s="7"/>
      <c r="AA343" s="8"/>
    </row>
    <row r="344" spans="1:27" x14ac:dyDescent="0.3">
      <c r="A344" s="155"/>
      <c r="B344" s="1"/>
      <c r="C344" s="3"/>
      <c r="E344" s="5"/>
      <c r="F344" s="1"/>
      <c r="G344" s="3"/>
      <c r="I344" s="5"/>
      <c r="J344" s="1"/>
      <c r="K344" s="3"/>
      <c r="M344" s="5"/>
      <c r="N344" s="5"/>
      <c r="O344" s="155"/>
      <c r="P344" s="1"/>
      <c r="Q344" s="3"/>
      <c r="S344" s="5"/>
      <c r="T344" s="1"/>
      <c r="U344" s="3"/>
      <c r="W344" s="5"/>
      <c r="X344" s="1"/>
      <c r="Y344" s="3"/>
      <c r="AA344" s="5"/>
    </row>
    <row r="345" spans="1:27" x14ac:dyDescent="0.3">
      <c r="A345" s="155"/>
      <c r="B345" s="4"/>
      <c r="C345" s="5"/>
      <c r="E345" s="5"/>
      <c r="F345" s="4"/>
      <c r="G345" s="5"/>
      <c r="I345" s="5"/>
      <c r="J345" s="4"/>
      <c r="K345" s="5"/>
      <c r="M345" s="5"/>
      <c r="N345" s="5"/>
      <c r="O345" s="155"/>
      <c r="P345" s="4"/>
      <c r="Q345" s="5"/>
      <c r="S345" s="5"/>
      <c r="T345" s="4"/>
      <c r="U345" s="5"/>
      <c r="W345" s="5"/>
      <c r="X345" s="4"/>
      <c r="Y345" s="5"/>
      <c r="AA345" s="5"/>
    </row>
    <row r="346" spans="1:27" x14ac:dyDescent="0.3">
      <c r="A346" s="155"/>
      <c r="B346" s="4"/>
      <c r="C346" s="5"/>
      <c r="E346" s="5"/>
      <c r="F346" s="4"/>
      <c r="G346" s="5"/>
      <c r="I346" s="5"/>
      <c r="J346" s="4"/>
      <c r="K346" s="5"/>
      <c r="M346" s="5"/>
      <c r="N346" s="5"/>
      <c r="O346" s="155"/>
      <c r="P346" s="4"/>
      <c r="Q346" s="5"/>
      <c r="S346" s="5"/>
      <c r="T346" s="4"/>
      <c r="U346" s="5"/>
      <c r="W346" s="5"/>
      <c r="X346" s="4"/>
      <c r="Y346" s="5"/>
      <c r="AA346" s="5"/>
    </row>
    <row r="347" spans="1:27" x14ac:dyDescent="0.3">
      <c r="A347" s="155"/>
      <c r="B347" s="4"/>
      <c r="C347" s="5"/>
      <c r="E347" s="5"/>
      <c r="F347" s="4"/>
      <c r="G347" s="5"/>
      <c r="I347" s="5"/>
      <c r="J347" s="4"/>
      <c r="K347" s="5"/>
      <c r="M347" s="5"/>
      <c r="N347" s="5"/>
      <c r="O347" s="155"/>
      <c r="P347" s="4"/>
      <c r="Q347" s="5"/>
      <c r="S347" s="5"/>
      <c r="T347" s="4"/>
      <c r="U347" s="5"/>
      <c r="W347" s="5"/>
      <c r="X347" s="4"/>
      <c r="Y347" s="5"/>
      <c r="AA347" s="5"/>
    </row>
    <row r="348" spans="1:27" x14ac:dyDescent="0.3">
      <c r="A348" s="155"/>
      <c r="B348" s="4"/>
      <c r="C348" s="5"/>
      <c r="E348" s="5"/>
      <c r="F348" s="4"/>
      <c r="G348" s="5"/>
      <c r="I348" s="5"/>
      <c r="J348" s="4"/>
      <c r="K348" s="5"/>
      <c r="M348" s="5"/>
      <c r="N348" s="5"/>
      <c r="O348" s="155"/>
      <c r="P348" s="4"/>
      <c r="Q348" s="5"/>
      <c r="S348" s="5"/>
      <c r="T348" s="4"/>
      <c r="U348" s="5"/>
      <c r="W348" s="5"/>
      <c r="X348" s="4"/>
      <c r="Y348" s="5"/>
      <c r="AA348" s="5"/>
    </row>
    <row r="349" spans="1:27" ht="15" thickBot="1" x14ac:dyDescent="0.35">
      <c r="A349" s="156"/>
      <c r="B349" s="6"/>
      <c r="C349" s="8"/>
      <c r="D349" s="7"/>
      <c r="E349" s="8"/>
      <c r="F349" s="6"/>
      <c r="G349" s="8"/>
      <c r="H349" s="7"/>
      <c r="I349" s="8"/>
      <c r="J349" s="6"/>
      <c r="K349" s="8"/>
      <c r="L349" s="7"/>
      <c r="M349" s="8"/>
      <c r="N349" s="5"/>
      <c r="O349" s="156"/>
      <c r="P349" s="6"/>
      <c r="Q349" s="8"/>
      <c r="R349" s="7"/>
      <c r="S349" s="8"/>
      <c r="T349" s="6"/>
      <c r="U349" s="8"/>
      <c r="V349" s="7"/>
      <c r="W349" s="8"/>
      <c r="X349" s="6"/>
      <c r="Y349" s="8"/>
      <c r="Z349" s="7"/>
      <c r="AA349" s="8"/>
    </row>
    <row r="350" spans="1:27" x14ac:dyDescent="0.3">
      <c r="A350" s="12"/>
      <c r="O350" s="12"/>
    </row>
    <row r="351" spans="1:27" ht="15" thickBot="1" x14ac:dyDescent="0.35"/>
    <row r="352" spans="1:27" ht="25.8" x14ac:dyDescent="0.3">
      <c r="B352" s="1" t="s">
        <v>22</v>
      </c>
      <c r="C352" s="2"/>
      <c r="D352" s="2"/>
      <c r="E352" s="3"/>
      <c r="F352" s="157"/>
      <c r="G352" s="158"/>
      <c r="H352" s="158"/>
      <c r="I352" s="158"/>
      <c r="J352" s="158"/>
      <c r="K352" s="158"/>
      <c r="L352" s="158"/>
      <c r="M352" s="159"/>
      <c r="N352" s="9"/>
      <c r="P352" s="1" t="s">
        <v>22</v>
      </c>
      <c r="Q352" s="2"/>
      <c r="R352" s="2"/>
      <c r="S352" s="3"/>
      <c r="T352" s="157"/>
      <c r="U352" s="158"/>
      <c r="V352" s="158"/>
      <c r="W352" s="158"/>
      <c r="X352" s="158"/>
      <c r="Y352" s="158"/>
      <c r="Z352" s="158"/>
      <c r="AA352" s="159"/>
    </row>
    <row r="353" spans="1:27" ht="25.8" x14ac:dyDescent="0.3">
      <c r="B353" s="4"/>
      <c r="E353" s="5"/>
      <c r="F353" s="160"/>
      <c r="G353" s="161"/>
      <c r="H353" s="161"/>
      <c r="I353" s="161"/>
      <c r="J353" s="161"/>
      <c r="K353" s="161"/>
      <c r="L353" s="161"/>
      <c r="M353" s="162"/>
      <c r="N353" s="9"/>
      <c r="P353" s="4"/>
      <c r="S353" s="5"/>
      <c r="T353" s="160"/>
      <c r="U353" s="161"/>
      <c r="V353" s="161"/>
      <c r="W353" s="161"/>
      <c r="X353" s="161"/>
      <c r="Y353" s="161"/>
      <c r="Z353" s="161"/>
      <c r="AA353" s="162"/>
    </row>
    <row r="354" spans="1:27" ht="25.8" x14ac:dyDescent="0.3">
      <c r="B354" s="4"/>
      <c r="E354" s="5"/>
      <c r="F354" s="160"/>
      <c r="G354" s="161"/>
      <c r="H354" s="161"/>
      <c r="I354" s="161"/>
      <c r="J354" s="161"/>
      <c r="K354" s="161"/>
      <c r="L354" s="161"/>
      <c r="M354" s="162"/>
      <c r="N354" s="9"/>
      <c r="P354" s="4"/>
      <c r="S354" s="5"/>
      <c r="T354" s="160"/>
      <c r="U354" s="161"/>
      <c r="V354" s="161"/>
      <c r="W354" s="161"/>
      <c r="X354" s="161"/>
      <c r="Y354" s="161"/>
      <c r="Z354" s="161"/>
      <c r="AA354" s="162"/>
    </row>
    <row r="355" spans="1:27" ht="26.4" thickBot="1" x14ac:dyDescent="0.35">
      <c r="B355" s="4"/>
      <c r="E355" s="5"/>
      <c r="F355" s="163"/>
      <c r="G355" s="164"/>
      <c r="H355" s="164"/>
      <c r="I355" s="164"/>
      <c r="J355" s="164"/>
      <c r="K355" s="164"/>
      <c r="L355" s="164"/>
      <c r="M355" s="165"/>
      <c r="N355" s="9"/>
      <c r="P355" s="4"/>
      <c r="S355" s="5"/>
      <c r="T355" s="163"/>
      <c r="U355" s="164"/>
      <c r="V355" s="164"/>
      <c r="W355" s="164"/>
      <c r="X355" s="164"/>
      <c r="Y355" s="164"/>
      <c r="Z355" s="164"/>
      <c r="AA355" s="165"/>
    </row>
    <row r="356" spans="1:27" ht="18" x14ac:dyDescent="0.3">
      <c r="B356" s="4"/>
      <c r="E356" s="5"/>
      <c r="F356" s="1"/>
      <c r="G356" s="166"/>
      <c r="H356" s="166"/>
      <c r="I356" s="166"/>
      <c r="J356" s="166"/>
      <c r="K356" s="166"/>
      <c r="L356" s="166"/>
      <c r="M356" s="167"/>
      <c r="N356" s="10"/>
      <c r="P356" s="4"/>
      <c r="S356" s="5"/>
      <c r="T356" s="1"/>
      <c r="U356" s="166"/>
      <c r="V356" s="166"/>
      <c r="W356" s="166"/>
      <c r="X356" s="166"/>
      <c r="Y356" s="166"/>
      <c r="Z356" s="166"/>
      <c r="AA356" s="167"/>
    </row>
    <row r="357" spans="1:27" ht="18" x14ac:dyDescent="0.3">
      <c r="B357" s="4"/>
      <c r="E357" s="5"/>
      <c r="F357" s="4" t="s">
        <v>27</v>
      </c>
      <c r="G357" s="168"/>
      <c r="H357" s="168"/>
      <c r="I357" s="168"/>
      <c r="J357" s="168"/>
      <c r="K357" s="168"/>
      <c r="L357" s="168"/>
      <c r="M357" s="169"/>
      <c r="N357" s="10"/>
      <c r="P357" s="4"/>
      <c r="S357" s="5"/>
      <c r="T357" s="4" t="s">
        <v>27</v>
      </c>
      <c r="U357" s="168"/>
      <c r="V357" s="168"/>
      <c r="W357" s="168"/>
      <c r="X357" s="168"/>
      <c r="Y357" s="168"/>
      <c r="Z357" s="168"/>
      <c r="AA357" s="169"/>
    </row>
    <row r="358" spans="1:27" ht="18.600000000000001" thickBot="1" x14ac:dyDescent="0.35">
      <c r="B358" s="4"/>
      <c r="E358" s="5"/>
      <c r="F358" s="6"/>
      <c r="G358" s="170"/>
      <c r="H358" s="170"/>
      <c r="I358" s="170"/>
      <c r="J358" s="170"/>
      <c r="K358" s="170"/>
      <c r="L358" s="170"/>
      <c r="M358" s="171"/>
      <c r="N358" s="10"/>
      <c r="P358" s="4"/>
      <c r="S358" s="5"/>
      <c r="T358" s="6"/>
      <c r="U358" s="170"/>
      <c r="V358" s="170"/>
      <c r="W358" s="170"/>
      <c r="X358" s="170"/>
      <c r="Y358" s="170"/>
      <c r="Z358" s="170"/>
      <c r="AA358" s="171"/>
    </row>
    <row r="359" spans="1:27" x14ac:dyDescent="0.3">
      <c r="B359" s="4"/>
      <c r="E359" s="5"/>
      <c r="F359" s="1"/>
      <c r="G359" s="2"/>
      <c r="I359" s="3"/>
      <c r="M359" s="5"/>
      <c r="P359" s="4"/>
      <c r="S359" s="5"/>
      <c r="T359" s="1"/>
      <c r="U359" s="2"/>
      <c r="W359" s="3"/>
      <c r="AA359" s="5"/>
    </row>
    <row r="360" spans="1:27" x14ac:dyDescent="0.3">
      <c r="B360" s="4"/>
      <c r="E360" s="5"/>
      <c r="F360" s="4" t="s">
        <v>20</v>
      </c>
      <c r="I360" s="5"/>
      <c r="J360" t="s">
        <v>21</v>
      </c>
      <c r="M360" s="5"/>
      <c r="P360" s="4"/>
      <c r="S360" s="5"/>
      <c r="T360" s="4" t="s">
        <v>20</v>
      </c>
      <c r="W360" s="5"/>
      <c r="X360" t="s">
        <v>21</v>
      </c>
      <c r="AA360" s="5"/>
    </row>
    <row r="361" spans="1:27" ht="15" thickBot="1" x14ac:dyDescent="0.35">
      <c r="B361" s="6"/>
      <c r="C361" s="7"/>
      <c r="D361" s="7"/>
      <c r="E361" s="8"/>
      <c r="F361" s="6"/>
      <c r="G361" s="7"/>
      <c r="H361" s="7"/>
      <c r="I361" s="8"/>
      <c r="J361" s="7"/>
      <c r="K361" s="7"/>
      <c r="L361" s="7"/>
      <c r="M361" s="8"/>
      <c r="P361" s="6"/>
      <c r="Q361" s="7"/>
      <c r="R361" s="7"/>
      <c r="S361" s="8"/>
      <c r="T361" s="6"/>
      <c r="U361" s="7"/>
      <c r="V361" s="7"/>
      <c r="W361" s="8"/>
      <c r="X361" s="7"/>
      <c r="Y361" s="7"/>
      <c r="Z361" s="7"/>
      <c r="AA361" s="8"/>
    </row>
    <row r="362" spans="1:27" ht="15" thickBot="1" x14ac:dyDescent="0.35">
      <c r="B362" s="172" t="s">
        <v>28</v>
      </c>
      <c r="C362" s="173"/>
      <c r="D362" s="173"/>
      <c r="E362" s="174"/>
      <c r="F362" s="172" t="s">
        <v>23</v>
      </c>
      <c r="G362" s="173"/>
      <c r="H362" s="173"/>
      <c r="I362" s="174"/>
      <c r="J362" s="172" t="s">
        <v>24</v>
      </c>
      <c r="K362" s="173"/>
      <c r="L362" s="173"/>
      <c r="M362" s="174"/>
      <c r="N362" s="11"/>
      <c r="P362" s="172" t="s">
        <v>28</v>
      </c>
      <c r="Q362" s="173"/>
      <c r="R362" s="173"/>
      <c r="S362" s="174"/>
      <c r="T362" s="172" t="s">
        <v>23</v>
      </c>
      <c r="U362" s="173"/>
      <c r="V362" s="173"/>
      <c r="W362" s="174"/>
      <c r="X362" s="172" t="s">
        <v>24</v>
      </c>
      <c r="Y362" s="173"/>
      <c r="Z362" s="173"/>
      <c r="AA362" s="174"/>
    </row>
    <row r="363" spans="1:27" x14ac:dyDescent="0.3">
      <c r="A363" s="154" t="s">
        <v>25</v>
      </c>
      <c r="B363" s="1"/>
      <c r="C363" s="2"/>
      <c r="D363" s="2"/>
      <c r="E363" s="3"/>
      <c r="F363" s="1"/>
      <c r="G363" s="2"/>
      <c r="H363" s="2"/>
      <c r="I363" s="3"/>
      <c r="J363" s="1"/>
      <c r="K363" s="2"/>
      <c r="L363" s="2"/>
      <c r="M363" s="3"/>
      <c r="N363" s="5"/>
      <c r="O363" s="154" t="s">
        <v>25</v>
      </c>
      <c r="P363" s="1"/>
      <c r="Q363" s="2"/>
      <c r="R363" s="2"/>
      <c r="S363" s="3"/>
      <c r="T363" s="1"/>
      <c r="U363" s="2"/>
      <c r="V363" s="2"/>
      <c r="W363" s="3"/>
      <c r="X363" s="1"/>
      <c r="Y363" s="2"/>
      <c r="Z363" s="2"/>
      <c r="AA363" s="3"/>
    </row>
    <row r="364" spans="1:27" x14ac:dyDescent="0.3">
      <c r="A364" s="155"/>
      <c r="B364" s="4"/>
      <c r="E364" s="5"/>
      <c r="F364" s="4"/>
      <c r="I364" s="5"/>
      <c r="J364" s="4"/>
      <c r="M364" s="5"/>
      <c r="N364" s="5"/>
      <c r="O364" s="155"/>
      <c r="P364" s="4"/>
      <c r="S364" s="5"/>
      <c r="T364" s="4"/>
      <c r="W364" s="5"/>
      <c r="X364" s="4"/>
      <c r="AA364" s="5"/>
    </row>
    <row r="365" spans="1:27" x14ac:dyDescent="0.3">
      <c r="A365" s="155"/>
      <c r="B365" s="4"/>
      <c r="E365" s="5"/>
      <c r="F365" s="4"/>
      <c r="I365" s="5"/>
      <c r="J365" s="4"/>
      <c r="M365" s="5"/>
      <c r="N365" s="5"/>
      <c r="O365" s="155"/>
      <c r="P365" s="4"/>
      <c r="S365" s="5"/>
      <c r="T365" s="4"/>
      <c r="W365" s="5"/>
      <c r="X365" s="4"/>
      <c r="AA365" s="5"/>
    </row>
    <row r="366" spans="1:27" x14ac:dyDescent="0.3">
      <c r="A366" s="155"/>
      <c r="B366" s="4"/>
      <c r="E366" s="5"/>
      <c r="F366" s="4"/>
      <c r="I366" s="5"/>
      <c r="J366" s="4"/>
      <c r="M366" s="5"/>
      <c r="O366" s="155"/>
      <c r="P366" s="4"/>
      <c r="S366" s="5"/>
      <c r="T366" s="4"/>
      <c r="W366" s="5"/>
      <c r="X366" s="4"/>
      <c r="AA366" s="5"/>
    </row>
    <row r="367" spans="1:27" ht="15" thickBot="1" x14ac:dyDescent="0.35">
      <c r="A367" s="155"/>
      <c r="B367" s="6"/>
      <c r="C367" s="7"/>
      <c r="D367" s="7"/>
      <c r="E367" s="8"/>
      <c r="F367" s="6"/>
      <c r="G367" s="7"/>
      <c r="H367" s="7"/>
      <c r="I367" s="8"/>
      <c r="J367" s="6"/>
      <c r="K367" s="7"/>
      <c r="L367" s="7"/>
      <c r="M367" s="8"/>
      <c r="N367" s="5"/>
      <c r="O367" s="155"/>
      <c r="P367" s="6"/>
      <c r="Q367" s="7"/>
      <c r="R367" s="7"/>
      <c r="S367" s="8"/>
      <c r="T367" s="6"/>
      <c r="U367" s="7"/>
      <c r="V367" s="7"/>
      <c r="W367" s="8"/>
      <c r="X367" s="6"/>
      <c r="Y367" s="7"/>
      <c r="Z367" s="7"/>
      <c r="AA367" s="8"/>
    </row>
    <row r="368" spans="1:27" x14ac:dyDescent="0.3">
      <c r="A368" s="155"/>
      <c r="B368" s="2"/>
      <c r="C368" s="3"/>
      <c r="E368" s="5"/>
      <c r="F368" s="1"/>
      <c r="G368" s="3"/>
      <c r="I368" s="5"/>
      <c r="J368" s="1"/>
      <c r="K368" s="3"/>
      <c r="L368" s="1"/>
      <c r="M368" s="3"/>
      <c r="N368" s="5"/>
      <c r="O368" s="155"/>
      <c r="P368" s="2"/>
      <c r="Q368" s="3"/>
      <c r="S368" s="5"/>
      <c r="T368" s="1"/>
      <c r="U368" s="3"/>
      <c r="W368" s="5"/>
      <c r="X368" s="1"/>
      <c r="Y368" s="3"/>
      <c r="Z368" s="1"/>
      <c r="AA368" s="3"/>
    </row>
    <row r="369" spans="1:27" x14ac:dyDescent="0.3">
      <c r="A369" s="155"/>
      <c r="C369" s="5"/>
      <c r="E369" s="5"/>
      <c r="F369" s="4"/>
      <c r="G369" s="5"/>
      <c r="I369" s="5"/>
      <c r="J369" s="4"/>
      <c r="K369" s="5"/>
      <c r="L369" s="4"/>
      <c r="M369" s="5"/>
      <c r="N369" s="5"/>
      <c r="O369" s="155"/>
      <c r="Q369" s="5"/>
      <c r="S369" s="5"/>
      <c r="T369" s="4"/>
      <c r="U369" s="5"/>
      <c r="W369" s="5"/>
      <c r="X369" s="4"/>
      <c r="Y369" s="5"/>
      <c r="Z369" s="4"/>
      <c r="AA369" s="5"/>
    </row>
    <row r="370" spans="1:27" x14ac:dyDescent="0.3">
      <c r="A370" s="155"/>
      <c r="C370" s="5"/>
      <c r="E370" s="5"/>
      <c r="F370" s="4"/>
      <c r="G370" s="5"/>
      <c r="I370" s="5"/>
      <c r="J370" s="4"/>
      <c r="K370" s="5"/>
      <c r="L370" s="4"/>
      <c r="M370" s="5"/>
      <c r="N370" s="5"/>
      <c r="O370" s="155"/>
      <c r="Q370" s="5"/>
      <c r="S370" s="5"/>
      <c r="T370" s="4"/>
      <c r="U370" s="5"/>
      <c r="W370" s="5"/>
      <c r="X370" s="4"/>
      <c r="Y370" s="5"/>
      <c r="Z370" s="4"/>
      <c r="AA370" s="5"/>
    </row>
    <row r="371" spans="1:27" x14ac:dyDescent="0.3">
      <c r="A371" s="155"/>
      <c r="C371" s="5"/>
      <c r="E371" s="5"/>
      <c r="F371" s="4"/>
      <c r="G371" s="5"/>
      <c r="I371" s="5"/>
      <c r="J371" s="4"/>
      <c r="K371" s="5"/>
      <c r="L371" s="4"/>
      <c r="M371" s="5"/>
      <c r="N371" s="5"/>
      <c r="O371" s="155"/>
      <c r="Q371" s="5"/>
      <c r="S371" s="5"/>
      <c r="T371" s="4"/>
      <c r="U371" s="5"/>
      <c r="W371" s="5"/>
      <c r="X371" s="4"/>
      <c r="Y371" s="5"/>
      <c r="Z371" s="4"/>
      <c r="AA371" s="5"/>
    </row>
    <row r="372" spans="1:27" x14ac:dyDescent="0.3">
      <c r="A372" s="155"/>
      <c r="C372" s="5"/>
      <c r="F372" s="4"/>
      <c r="G372" s="5"/>
      <c r="J372" s="4"/>
      <c r="K372" s="5"/>
      <c r="L372" s="4"/>
      <c r="M372" s="5"/>
      <c r="O372" s="155"/>
      <c r="Q372" s="5"/>
      <c r="T372" s="4"/>
      <c r="U372" s="5"/>
      <c r="X372" s="4"/>
      <c r="Y372" s="5"/>
      <c r="Z372" s="4"/>
      <c r="AA372" s="5"/>
    </row>
    <row r="373" spans="1:27" ht="15" thickBot="1" x14ac:dyDescent="0.35">
      <c r="A373" s="156"/>
      <c r="B373" s="7"/>
      <c r="C373" s="8"/>
      <c r="D373" s="7"/>
      <c r="E373" s="8"/>
      <c r="F373" s="6"/>
      <c r="G373" s="8"/>
      <c r="H373" s="7"/>
      <c r="I373" s="8"/>
      <c r="J373" s="6"/>
      <c r="K373" s="8"/>
      <c r="L373" s="6"/>
      <c r="M373" s="8"/>
      <c r="N373" s="5"/>
      <c r="O373" s="156"/>
      <c r="P373" s="7"/>
      <c r="Q373" s="8"/>
      <c r="R373" s="7"/>
      <c r="S373" s="8"/>
      <c r="T373" s="6"/>
      <c r="U373" s="8"/>
      <c r="V373" s="7"/>
      <c r="W373" s="8"/>
      <c r="X373" s="6"/>
      <c r="Y373" s="8"/>
      <c r="Z373" s="6"/>
      <c r="AA373" s="8"/>
    </row>
    <row r="374" spans="1:27" x14ac:dyDescent="0.3">
      <c r="A374" s="154" t="s">
        <v>26</v>
      </c>
      <c r="B374" s="1"/>
      <c r="C374" s="2"/>
      <c r="D374" s="2"/>
      <c r="E374" s="3"/>
      <c r="F374" s="1"/>
      <c r="G374" s="2"/>
      <c r="H374" s="2"/>
      <c r="I374" s="3"/>
      <c r="J374" s="1"/>
      <c r="K374" s="2"/>
      <c r="L374" s="2"/>
      <c r="M374" s="3"/>
      <c r="N374" s="5"/>
      <c r="O374" s="154" t="s">
        <v>26</v>
      </c>
      <c r="P374" s="1"/>
      <c r="Q374" s="2"/>
      <c r="R374" s="2"/>
      <c r="S374" s="3"/>
      <c r="T374" s="1"/>
      <c r="U374" s="2"/>
      <c r="V374" s="2"/>
      <c r="W374" s="3"/>
      <c r="X374" s="1"/>
      <c r="Y374" s="2"/>
      <c r="Z374" s="2"/>
      <c r="AA374" s="3"/>
    </row>
    <row r="375" spans="1:27" x14ac:dyDescent="0.3">
      <c r="A375" s="155"/>
      <c r="B375" s="4"/>
      <c r="E375" s="5"/>
      <c r="F375" s="4"/>
      <c r="I375" s="5"/>
      <c r="J375" s="4"/>
      <c r="M375" s="5"/>
      <c r="N375" s="5"/>
      <c r="O375" s="155"/>
      <c r="P375" s="4"/>
      <c r="S375" s="5"/>
      <c r="T375" s="4"/>
      <c r="W375" s="5"/>
      <c r="X375" s="4"/>
      <c r="AA375" s="5"/>
    </row>
    <row r="376" spans="1:27" x14ac:dyDescent="0.3">
      <c r="A376" s="155"/>
      <c r="B376" s="4"/>
      <c r="E376" s="5"/>
      <c r="F376" s="4"/>
      <c r="I376" s="5"/>
      <c r="J376" s="4"/>
      <c r="M376" s="5"/>
      <c r="N376" s="5"/>
      <c r="O376" s="155"/>
      <c r="P376" s="4"/>
      <c r="S376" s="5"/>
      <c r="T376" s="4"/>
      <c r="W376" s="5"/>
      <c r="X376" s="4"/>
      <c r="AA376" s="5"/>
    </row>
    <row r="377" spans="1:27" x14ac:dyDescent="0.3">
      <c r="A377" s="155"/>
      <c r="B377" s="4"/>
      <c r="E377" s="5"/>
      <c r="F377" s="4"/>
      <c r="I377" s="5"/>
      <c r="J377" s="4"/>
      <c r="M377" s="5"/>
      <c r="N377" s="5"/>
      <c r="O377" s="155"/>
      <c r="P377" s="4"/>
      <c r="S377" s="5"/>
      <c r="T377" s="4"/>
      <c r="W377" s="5"/>
      <c r="X377" s="4"/>
      <c r="AA377" s="5"/>
    </row>
    <row r="378" spans="1:27" ht="15" thickBot="1" x14ac:dyDescent="0.35">
      <c r="A378" s="155"/>
      <c r="B378" s="6"/>
      <c r="C378" s="7"/>
      <c r="D378" s="7"/>
      <c r="E378" s="8"/>
      <c r="F378" s="6"/>
      <c r="G378" s="7"/>
      <c r="H378" s="7"/>
      <c r="I378" s="8"/>
      <c r="J378" s="6"/>
      <c r="K378" s="7"/>
      <c r="L378" s="7"/>
      <c r="M378" s="8"/>
      <c r="N378" s="5"/>
      <c r="O378" s="155"/>
      <c r="P378" s="6"/>
      <c r="Q378" s="7"/>
      <c r="R378" s="7"/>
      <c r="S378" s="8"/>
      <c r="T378" s="6"/>
      <c r="U378" s="7"/>
      <c r="V378" s="7"/>
      <c r="W378" s="8"/>
      <c r="X378" s="6"/>
      <c r="Y378" s="7"/>
      <c r="Z378" s="7"/>
      <c r="AA378" s="8"/>
    </row>
    <row r="379" spans="1:27" x14ac:dyDescent="0.3">
      <c r="A379" s="155"/>
      <c r="B379" s="1"/>
      <c r="C379" s="3"/>
      <c r="E379" s="5"/>
      <c r="F379" s="1"/>
      <c r="G379" s="3"/>
      <c r="I379" s="5"/>
      <c r="J379" s="1"/>
      <c r="K379" s="3"/>
      <c r="M379" s="5"/>
      <c r="N379" s="5"/>
      <c r="O379" s="155"/>
      <c r="P379" s="1"/>
      <c r="Q379" s="3"/>
      <c r="S379" s="5"/>
      <c r="T379" s="1"/>
      <c r="U379" s="3"/>
      <c r="W379" s="5"/>
      <c r="X379" s="1"/>
      <c r="Y379" s="3"/>
      <c r="AA379" s="5"/>
    </row>
    <row r="380" spans="1:27" x14ac:dyDescent="0.3">
      <c r="A380" s="155"/>
      <c r="B380" s="4"/>
      <c r="C380" s="5"/>
      <c r="E380" s="5"/>
      <c r="F380" s="4"/>
      <c r="G380" s="5"/>
      <c r="I380" s="5"/>
      <c r="J380" s="4"/>
      <c r="K380" s="5"/>
      <c r="M380" s="5"/>
      <c r="N380" s="5"/>
      <c r="O380" s="155"/>
      <c r="P380" s="4"/>
      <c r="Q380" s="5"/>
      <c r="S380" s="5"/>
      <c r="T380" s="4"/>
      <c r="U380" s="5"/>
      <c r="W380" s="5"/>
      <c r="X380" s="4"/>
      <c r="Y380" s="5"/>
      <c r="AA380" s="5"/>
    </row>
    <row r="381" spans="1:27" x14ac:dyDescent="0.3">
      <c r="A381" s="155"/>
      <c r="B381" s="4"/>
      <c r="C381" s="5"/>
      <c r="E381" s="5"/>
      <c r="F381" s="4"/>
      <c r="G381" s="5"/>
      <c r="I381" s="5"/>
      <c r="J381" s="4"/>
      <c r="K381" s="5"/>
      <c r="M381" s="5"/>
      <c r="N381" s="5"/>
      <c r="O381" s="155"/>
      <c r="P381" s="4"/>
      <c r="Q381" s="5"/>
      <c r="S381" s="5"/>
      <c r="T381" s="4"/>
      <c r="U381" s="5"/>
      <c r="W381" s="5"/>
      <c r="X381" s="4"/>
      <c r="Y381" s="5"/>
      <c r="AA381" s="5"/>
    </row>
    <row r="382" spans="1:27" x14ac:dyDescent="0.3">
      <c r="A382" s="155"/>
      <c r="B382" s="4"/>
      <c r="C382" s="5"/>
      <c r="E382" s="5"/>
      <c r="F382" s="4"/>
      <c r="G382" s="5"/>
      <c r="I382" s="5"/>
      <c r="J382" s="4"/>
      <c r="K382" s="5"/>
      <c r="M382" s="5"/>
      <c r="N382" s="5"/>
      <c r="O382" s="155"/>
      <c r="P382" s="4"/>
      <c r="Q382" s="5"/>
      <c r="S382" s="5"/>
      <c r="T382" s="4"/>
      <c r="U382" s="5"/>
      <c r="W382" s="5"/>
      <c r="X382" s="4"/>
      <c r="Y382" s="5"/>
      <c r="AA382" s="5"/>
    </row>
    <row r="383" spans="1:27" x14ac:dyDescent="0.3">
      <c r="A383" s="155"/>
      <c r="B383" s="4"/>
      <c r="C383" s="5"/>
      <c r="E383" s="5"/>
      <c r="F383" s="4"/>
      <c r="G383" s="5"/>
      <c r="I383" s="5"/>
      <c r="J383" s="4"/>
      <c r="K383" s="5"/>
      <c r="M383" s="5"/>
      <c r="N383" s="5"/>
      <c r="O383" s="155"/>
      <c r="P383" s="4"/>
      <c r="Q383" s="5"/>
      <c r="S383" s="5"/>
      <c r="T383" s="4"/>
      <c r="U383" s="5"/>
      <c r="W383" s="5"/>
      <c r="X383" s="4"/>
      <c r="Y383" s="5"/>
      <c r="AA383" s="5"/>
    </row>
    <row r="384" spans="1:27" ht="15" thickBot="1" x14ac:dyDescent="0.35">
      <c r="A384" s="156"/>
      <c r="B384" s="6"/>
      <c r="C384" s="8"/>
      <c r="D384" s="7"/>
      <c r="E384" s="8"/>
      <c r="F384" s="6"/>
      <c r="G384" s="8"/>
      <c r="H384" s="7"/>
      <c r="I384" s="8"/>
      <c r="J384" s="6"/>
      <c r="K384" s="8"/>
      <c r="L384" s="7"/>
      <c r="M384" s="8"/>
      <c r="N384" s="5"/>
      <c r="O384" s="156"/>
      <c r="P384" s="6"/>
      <c r="Q384" s="8"/>
      <c r="R384" s="7"/>
      <c r="S384" s="8"/>
      <c r="T384" s="6"/>
      <c r="U384" s="8"/>
      <c r="V384" s="7"/>
      <c r="W384" s="8"/>
      <c r="X384" s="6"/>
      <c r="Y384" s="8"/>
      <c r="Z384" s="7"/>
      <c r="AA384" s="8"/>
    </row>
    <row r="385" spans="1:27" x14ac:dyDescent="0.3">
      <c r="A385" s="12"/>
      <c r="O385" s="12"/>
    </row>
    <row r="386" spans="1:27" ht="15" thickBot="1" x14ac:dyDescent="0.35"/>
    <row r="387" spans="1:27" ht="25.8" x14ac:dyDescent="0.3">
      <c r="B387" s="1" t="s">
        <v>22</v>
      </c>
      <c r="C387" s="2"/>
      <c r="D387" s="2"/>
      <c r="E387" s="3"/>
      <c r="F387" s="157"/>
      <c r="G387" s="158"/>
      <c r="H387" s="158"/>
      <c r="I387" s="158"/>
      <c r="J387" s="158"/>
      <c r="K387" s="158"/>
      <c r="L387" s="158"/>
      <c r="M387" s="159"/>
      <c r="N387" s="9"/>
      <c r="P387" s="1" t="s">
        <v>22</v>
      </c>
      <c r="Q387" s="2"/>
      <c r="R387" s="2"/>
      <c r="S387" s="3"/>
      <c r="T387" s="157"/>
      <c r="U387" s="158"/>
      <c r="V387" s="158"/>
      <c r="W387" s="158"/>
      <c r="X387" s="158"/>
      <c r="Y387" s="158"/>
      <c r="Z387" s="158"/>
      <c r="AA387" s="159"/>
    </row>
    <row r="388" spans="1:27" ht="25.8" x14ac:dyDescent="0.3">
      <c r="B388" s="4"/>
      <c r="E388" s="5"/>
      <c r="F388" s="160"/>
      <c r="G388" s="161"/>
      <c r="H388" s="161"/>
      <c r="I388" s="161"/>
      <c r="J388" s="161"/>
      <c r="K388" s="161"/>
      <c r="L388" s="161"/>
      <c r="M388" s="162"/>
      <c r="N388" s="9"/>
      <c r="P388" s="4"/>
      <c r="S388" s="5"/>
      <c r="T388" s="160"/>
      <c r="U388" s="161"/>
      <c r="V388" s="161"/>
      <c r="W388" s="161"/>
      <c r="X388" s="161"/>
      <c r="Y388" s="161"/>
      <c r="Z388" s="161"/>
      <c r="AA388" s="162"/>
    </row>
    <row r="389" spans="1:27" ht="25.8" x14ac:dyDescent="0.3">
      <c r="B389" s="4"/>
      <c r="E389" s="5"/>
      <c r="F389" s="160"/>
      <c r="G389" s="161"/>
      <c r="H389" s="161"/>
      <c r="I389" s="161"/>
      <c r="J389" s="161"/>
      <c r="K389" s="161"/>
      <c r="L389" s="161"/>
      <c r="M389" s="162"/>
      <c r="N389" s="9"/>
      <c r="P389" s="4"/>
      <c r="S389" s="5"/>
      <c r="T389" s="160"/>
      <c r="U389" s="161"/>
      <c r="V389" s="161"/>
      <c r="W389" s="161"/>
      <c r="X389" s="161"/>
      <c r="Y389" s="161"/>
      <c r="Z389" s="161"/>
      <c r="AA389" s="162"/>
    </row>
    <row r="390" spans="1:27" ht="26.4" thickBot="1" x14ac:dyDescent="0.35">
      <c r="B390" s="4"/>
      <c r="E390" s="5"/>
      <c r="F390" s="163"/>
      <c r="G390" s="164"/>
      <c r="H390" s="164"/>
      <c r="I390" s="164"/>
      <c r="J390" s="164"/>
      <c r="K390" s="164"/>
      <c r="L390" s="164"/>
      <c r="M390" s="165"/>
      <c r="N390" s="9"/>
      <c r="P390" s="4"/>
      <c r="S390" s="5"/>
      <c r="T390" s="163"/>
      <c r="U390" s="164"/>
      <c r="V390" s="164"/>
      <c r="W390" s="164"/>
      <c r="X390" s="164"/>
      <c r="Y390" s="164"/>
      <c r="Z390" s="164"/>
      <c r="AA390" s="165"/>
    </row>
    <row r="391" spans="1:27" ht="18" x14ac:dyDescent="0.3">
      <c r="B391" s="4"/>
      <c r="E391" s="5"/>
      <c r="F391" s="1"/>
      <c r="G391" s="166"/>
      <c r="H391" s="166"/>
      <c r="I391" s="166"/>
      <c r="J391" s="166"/>
      <c r="K391" s="166"/>
      <c r="L391" s="166"/>
      <c r="M391" s="167"/>
      <c r="N391" s="10"/>
      <c r="P391" s="4"/>
      <c r="S391" s="5"/>
      <c r="T391" s="1"/>
      <c r="U391" s="166"/>
      <c r="V391" s="166"/>
      <c r="W391" s="166"/>
      <c r="X391" s="166"/>
      <c r="Y391" s="166"/>
      <c r="Z391" s="166"/>
      <c r="AA391" s="167"/>
    </row>
    <row r="392" spans="1:27" ht="18" x14ac:dyDescent="0.3">
      <c r="B392" s="4"/>
      <c r="E392" s="5"/>
      <c r="F392" s="4" t="s">
        <v>27</v>
      </c>
      <c r="G392" s="168"/>
      <c r="H392" s="168"/>
      <c r="I392" s="168"/>
      <c r="J392" s="168"/>
      <c r="K392" s="168"/>
      <c r="L392" s="168"/>
      <c r="M392" s="169"/>
      <c r="N392" s="10"/>
      <c r="P392" s="4"/>
      <c r="S392" s="5"/>
      <c r="T392" s="4" t="s">
        <v>27</v>
      </c>
      <c r="U392" s="168"/>
      <c r="V392" s="168"/>
      <c r="W392" s="168"/>
      <c r="X392" s="168"/>
      <c r="Y392" s="168"/>
      <c r="Z392" s="168"/>
      <c r="AA392" s="169"/>
    </row>
    <row r="393" spans="1:27" ht="18.600000000000001" thickBot="1" x14ac:dyDescent="0.35">
      <c r="B393" s="4"/>
      <c r="E393" s="5"/>
      <c r="F393" s="6"/>
      <c r="G393" s="170"/>
      <c r="H393" s="170"/>
      <c r="I393" s="170"/>
      <c r="J393" s="170"/>
      <c r="K393" s="170"/>
      <c r="L393" s="170"/>
      <c r="M393" s="171"/>
      <c r="N393" s="10"/>
      <c r="P393" s="4"/>
      <c r="S393" s="5"/>
      <c r="T393" s="6"/>
      <c r="U393" s="170"/>
      <c r="V393" s="170"/>
      <c r="W393" s="170"/>
      <c r="X393" s="170"/>
      <c r="Y393" s="170"/>
      <c r="Z393" s="170"/>
      <c r="AA393" s="171"/>
    </row>
    <row r="394" spans="1:27" x14ac:dyDescent="0.3">
      <c r="B394" s="4"/>
      <c r="E394" s="5"/>
      <c r="F394" s="1"/>
      <c r="G394" s="2"/>
      <c r="I394" s="3"/>
      <c r="M394" s="5"/>
      <c r="P394" s="4"/>
      <c r="S394" s="5"/>
      <c r="T394" s="1"/>
      <c r="U394" s="2"/>
      <c r="W394" s="3"/>
      <c r="AA394" s="5"/>
    </row>
    <row r="395" spans="1:27" x14ac:dyDescent="0.3">
      <c r="B395" s="4"/>
      <c r="E395" s="5"/>
      <c r="F395" s="4" t="s">
        <v>20</v>
      </c>
      <c r="I395" s="5"/>
      <c r="J395" t="s">
        <v>21</v>
      </c>
      <c r="M395" s="5"/>
      <c r="P395" s="4"/>
      <c r="S395" s="5"/>
      <c r="T395" s="4" t="s">
        <v>20</v>
      </c>
      <c r="W395" s="5"/>
      <c r="X395" t="s">
        <v>21</v>
      </c>
      <c r="AA395" s="5"/>
    </row>
    <row r="396" spans="1:27" ht="15" thickBot="1" x14ac:dyDescent="0.35">
      <c r="B396" s="6"/>
      <c r="C396" s="7"/>
      <c r="D396" s="7"/>
      <c r="E396" s="8"/>
      <c r="F396" s="6"/>
      <c r="G396" s="7"/>
      <c r="H396" s="7"/>
      <c r="I396" s="8"/>
      <c r="J396" s="7"/>
      <c r="K396" s="7"/>
      <c r="L396" s="7"/>
      <c r="M396" s="8"/>
      <c r="P396" s="6"/>
      <c r="Q396" s="7"/>
      <c r="R396" s="7"/>
      <c r="S396" s="8"/>
      <c r="T396" s="6"/>
      <c r="U396" s="7"/>
      <c r="V396" s="7"/>
      <c r="W396" s="8"/>
      <c r="X396" s="7"/>
      <c r="Y396" s="7"/>
      <c r="Z396" s="7"/>
      <c r="AA396" s="8"/>
    </row>
    <row r="397" spans="1:27" ht="15" thickBot="1" x14ac:dyDescent="0.35">
      <c r="B397" s="172" t="s">
        <v>28</v>
      </c>
      <c r="C397" s="173"/>
      <c r="D397" s="173"/>
      <c r="E397" s="174"/>
      <c r="F397" s="172" t="s">
        <v>23</v>
      </c>
      <c r="G397" s="173"/>
      <c r="H397" s="173"/>
      <c r="I397" s="174"/>
      <c r="J397" s="172" t="s">
        <v>24</v>
      </c>
      <c r="K397" s="173"/>
      <c r="L397" s="173"/>
      <c r="M397" s="174"/>
      <c r="N397" s="11"/>
      <c r="P397" s="172" t="s">
        <v>28</v>
      </c>
      <c r="Q397" s="173"/>
      <c r="R397" s="173"/>
      <c r="S397" s="174"/>
      <c r="T397" s="172" t="s">
        <v>23</v>
      </c>
      <c r="U397" s="173"/>
      <c r="V397" s="173"/>
      <c r="W397" s="174"/>
      <c r="X397" s="172" t="s">
        <v>24</v>
      </c>
      <c r="Y397" s="173"/>
      <c r="Z397" s="173"/>
      <c r="AA397" s="174"/>
    </row>
    <row r="398" spans="1:27" x14ac:dyDescent="0.3">
      <c r="A398" s="154" t="s">
        <v>25</v>
      </c>
      <c r="B398" s="1"/>
      <c r="C398" s="2"/>
      <c r="D398" s="2"/>
      <c r="E398" s="3"/>
      <c r="F398" s="1"/>
      <c r="G398" s="2"/>
      <c r="H398" s="2"/>
      <c r="I398" s="3"/>
      <c r="J398" s="1"/>
      <c r="K398" s="2"/>
      <c r="L398" s="2"/>
      <c r="M398" s="3"/>
      <c r="N398" s="5"/>
      <c r="O398" s="154" t="s">
        <v>25</v>
      </c>
      <c r="P398" s="1"/>
      <c r="Q398" s="2"/>
      <c r="R398" s="2"/>
      <c r="S398" s="3"/>
      <c r="T398" s="1"/>
      <c r="U398" s="2"/>
      <c r="V398" s="2"/>
      <c r="W398" s="3"/>
      <c r="X398" s="1"/>
      <c r="Y398" s="2"/>
      <c r="Z398" s="2"/>
      <c r="AA398" s="3"/>
    </row>
    <row r="399" spans="1:27" x14ac:dyDescent="0.3">
      <c r="A399" s="155"/>
      <c r="B399" s="4"/>
      <c r="E399" s="5"/>
      <c r="F399" s="4"/>
      <c r="I399" s="5"/>
      <c r="J399" s="4"/>
      <c r="M399" s="5"/>
      <c r="N399" s="5"/>
      <c r="O399" s="155"/>
      <c r="P399" s="4"/>
      <c r="S399" s="5"/>
      <c r="T399" s="4"/>
      <c r="W399" s="5"/>
      <c r="X399" s="4"/>
      <c r="AA399" s="5"/>
    </row>
    <row r="400" spans="1:27" x14ac:dyDescent="0.3">
      <c r="A400" s="155"/>
      <c r="B400" s="4"/>
      <c r="E400" s="5"/>
      <c r="F400" s="4"/>
      <c r="I400" s="5"/>
      <c r="J400" s="4"/>
      <c r="M400" s="5"/>
      <c r="N400" s="5"/>
      <c r="O400" s="155"/>
      <c r="P400" s="4"/>
      <c r="S400" s="5"/>
      <c r="T400" s="4"/>
      <c r="W400" s="5"/>
      <c r="X400" s="4"/>
      <c r="AA400" s="5"/>
    </row>
    <row r="401" spans="1:27" x14ac:dyDescent="0.3">
      <c r="A401" s="155"/>
      <c r="B401" s="4"/>
      <c r="E401" s="5"/>
      <c r="F401" s="4"/>
      <c r="I401" s="5"/>
      <c r="J401" s="4"/>
      <c r="M401" s="5"/>
      <c r="O401" s="155"/>
      <c r="P401" s="4"/>
      <c r="S401" s="5"/>
      <c r="T401" s="4"/>
      <c r="W401" s="5"/>
      <c r="X401" s="4"/>
      <c r="AA401" s="5"/>
    </row>
    <row r="402" spans="1:27" ht="15" thickBot="1" x14ac:dyDescent="0.35">
      <c r="A402" s="155"/>
      <c r="B402" s="6"/>
      <c r="C402" s="7"/>
      <c r="D402" s="7"/>
      <c r="E402" s="8"/>
      <c r="F402" s="6"/>
      <c r="G402" s="7"/>
      <c r="H402" s="7"/>
      <c r="I402" s="8"/>
      <c r="J402" s="6"/>
      <c r="K402" s="7"/>
      <c r="L402" s="7"/>
      <c r="M402" s="8"/>
      <c r="N402" s="5"/>
      <c r="O402" s="155"/>
      <c r="P402" s="6"/>
      <c r="Q402" s="7"/>
      <c r="R402" s="7"/>
      <c r="S402" s="8"/>
      <c r="T402" s="6"/>
      <c r="U402" s="7"/>
      <c r="V402" s="7"/>
      <c r="W402" s="8"/>
      <c r="X402" s="6"/>
      <c r="Y402" s="7"/>
      <c r="Z402" s="7"/>
      <c r="AA402" s="8"/>
    </row>
    <row r="403" spans="1:27" x14ac:dyDescent="0.3">
      <c r="A403" s="155"/>
      <c r="B403" s="2"/>
      <c r="C403" s="3"/>
      <c r="E403" s="5"/>
      <c r="F403" s="1"/>
      <c r="G403" s="3"/>
      <c r="I403" s="5"/>
      <c r="J403" s="1"/>
      <c r="K403" s="3"/>
      <c r="L403" s="1"/>
      <c r="M403" s="3"/>
      <c r="N403" s="5"/>
      <c r="O403" s="155"/>
      <c r="P403" s="2"/>
      <c r="Q403" s="3"/>
      <c r="S403" s="5"/>
      <c r="T403" s="1"/>
      <c r="U403" s="3"/>
      <c r="W403" s="5"/>
      <c r="X403" s="1"/>
      <c r="Y403" s="3"/>
      <c r="Z403" s="1"/>
      <c r="AA403" s="3"/>
    </row>
    <row r="404" spans="1:27" x14ac:dyDescent="0.3">
      <c r="A404" s="155"/>
      <c r="C404" s="5"/>
      <c r="E404" s="5"/>
      <c r="F404" s="4"/>
      <c r="G404" s="5"/>
      <c r="I404" s="5"/>
      <c r="J404" s="4"/>
      <c r="K404" s="5"/>
      <c r="L404" s="4"/>
      <c r="M404" s="5"/>
      <c r="N404" s="5"/>
      <c r="O404" s="155"/>
      <c r="Q404" s="5"/>
      <c r="S404" s="5"/>
      <c r="T404" s="4"/>
      <c r="U404" s="5"/>
      <c r="W404" s="5"/>
      <c r="X404" s="4"/>
      <c r="Y404" s="5"/>
      <c r="Z404" s="4"/>
      <c r="AA404" s="5"/>
    </row>
    <row r="405" spans="1:27" x14ac:dyDescent="0.3">
      <c r="A405" s="155"/>
      <c r="C405" s="5"/>
      <c r="E405" s="5"/>
      <c r="F405" s="4"/>
      <c r="G405" s="5"/>
      <c r="I405" s="5"/>
      <c r="J405" s="4"/>
      <c r="K405" s="5"/>
      <c r="L405" s="4"/>
      <c r="M405" s="5"/>
      <c r="N405" s="5"/>
      <c r="O405" s="155"/>
      <c r="Q405" s="5"/>
      <c r="S405" s="5"/>
      <c r="T405" s="4"/>
      <c r="U405" s="5"/>
      <c r="W405" s="5"/>
      <c r="X405" s="4"/>
      <c r="Y405" s="5"/>
      <c r="Z405" s="4"/>
      <c r="AA405" s="5"/>
    </row>
    <row r="406" spans="1:27" x14ac:dyDescent="0.3">
      <c r="A406" s="155"/>
      <c r="C406" s="5"/>
      <c r="E406" s="5"/>
      <c r="F406" s="4"/>
      <c r="G406" s="5"/>
      <c r="I406" s="5"/>
      <c r="J406" s="4"/>
      <c r="K406" s="5"/>
      <c r="L406" s="4"/>
      <c r="M406" s="5"/>
      <c r="N406" s="5"/>
      <c r="O406" s="155"/>
      <c r="Q406" s="5"/>
      <c r="S406" s="5"/>
      <c r="T406" s="4"/>
      <c r="U406" s="5"/>
      <c r="W406" s="5"/>
      <c r="X406" s="4"/>
      <c r="Y406" s="5"/>
      <c r="Z406" s="4"/>
      <c r="AA406" s="5"/>
    </row>
    <row r="407" spans="1:27" x14ac:dyDescent="0.3">
      <c r="A407" s="155"/>
      <c r="C407" s="5"/>
      <c r="F407" s="4"/>
      <c r="G407" s="5"/>
      <c r="J407" s="4"/>
      <c r="K407" s="5"/>
      <c r="L407" s="4"/>
      <c r="M407" s="5"/>
      <c r="O407" s="155"/>
      <c r="Q407" s="5"/>
      <c r="T407" s="4"/>
      <c r="U407" s="5"/>
      <c r="X407" s="4"/>
      <c r="Y407" s="5"/>
      <c r="Z407" s="4"/>
      <c r="AA407" s="5"/>
    </row>
    <row r="408" spans="1:27" ht="15" thickBot="1" x14ac:dyDescent="0.35">
      <c r="A408" s="156"/>
      <c r="B408" s="7"/>
      <c r="C408" s="8"/>
      <c r="D408" s="7"/>
      <c r="E408" s="8"/>
      <c r="F408" s="6"/>
      <c r="G408" s="8"/>
      <c r="H408" s="7"/>
      <c r="I408" s="8"/>
      <c r="J408" s="6"/>
      <c r="K408" s="8"/>
      <c r="L408" s="6"/>
      <c r="M408" s="8"/>
      <c r="N408" s="5"/>
      <c r="O408" s="156"/>
      <c r="P408" s="7"/>
      <c r="Q408" s="8"/>
      <c r="R408" s="7"/>
      <c r="S408" s="8"/>
      <c r="T408" s="6"/>
      <c r="U408" s="8"/>
      <c r="V408" s="7"/>
      <c r="W408" s="8"/>
      <c r="X408" s="6"/>
      <c r="Y408" s="8"/>
      <c r="Z408" s="6"/>
      <c r="AA408" s="8"/>
    </row>
    <row r="409" spans="1:27" x14ac:dyDescent="0.3">
      <c r="A409" s="154" t="s">
        <v>26</v>
      </c>
      <c r="B409" s="1"/>
      <c r="C409" s="2"/>
      <c r="D409" s="2"/>
      <c r="E409" s="3"/>
      <c r="F409" s="1"/>
      <c r="G409" s="2"/>
      <c r="H409" s="2"/>
      <c r="I409" s="3"/>
      <c r="J409" s="1"/>
      <c r="K409" s="2"/>
      <c r="L409" s="2"/>
      <c r="M409" s="3"/>
      <c r="N409" s="5"/>
      <c r="O409" s="154" t="s">
        <v>26</v>
      </c>
      <c r="P409" s="1"/>
      <c r="Q409" s="2"/>
      <c r="R409" s="2"/>
      <c r="S409" s="3"/>
      <c r="T409" s="1"/>
      <c r="U409" s="2"/>
      <c r="V409" s="2"/>
      <c r="W409" s="3"/>
      <c r="X409" s="1"/>
      <c r="Y409" s="2"/>
      <c r="Z409" s="2"/>
      <c r="AA409" s="3"/>
    </row>
    <row r="410" spans="1:27" x14ac:dyDescent="0.3">
      <c r="A410" s="155"/>
      <c r="B410" s="4"/>
      <c r="E410" s="5"/>
      <c r="F410" s="4"/>
      <c r="I410" s="5"/>
      <c r="J410" s="4"/>
      <c r="M410" s="5"/>
      <c r="N410" s="5"/>
      <c r="O410" s="155"/>
      <c r="P410" s="4"/>
      <c r="S410" s="5"/>
      <c r="T410" s="4"/>
      <c r="W410" s="5"/>
      <c r="X410" s="4"/>
      <c r="AA410" s="5"/>
    </row>
    <row r="411" spans="1:27" x14ac:dyDescent="0.3">
      <c r="A411" s="155"/>
      <c r="B411" s="4"/>
      <c r="E411" s="5"/>
      <c r="F411" s="4"/>
      <c r="I411" s="5"/>
      <c r="J411" s="4"/>
      <c r="M411" s="5"/>
      <c r="N411" s="5"/>
      <c r="O411" s="155"/>
      <c r="P411" s="4"/>
      <c r="S411" s="5"/>
      <c r="T411" s="4"/>
      <c r="W411" s="5"/>
      <c r="X411" s="4"/>
      <c r="AA411" s="5"/>
    </row>
    <row r="412" spans="1:27" x14ac:dyDescent="0.3">
      <c r="A412" s="155"/>
      <c r="B412" s="4"/>
      <c r="E412" s="5"/>
      <c r="F412" s="4"/>
      <c r="I412" s="5"/>
      <c r="J412" s="4"/>
      <c r="M412" s="5"/>
      <c r="N412" s="5"/>
      <c r="O412" s="155"/>
      <c r="P412" s="4"/>
      <c r="S412" s="5"/>
      <c r="T412" s="4"/>
      <c r="W412" s="5"/>
      <c r="X412" s="4"/>
      <c r="AA412" s="5"/>
    </row>
    <row r="413" spans="1:27" ht="15" thickBot="1" x14ac:dyDescent="0.35">
      <c r="A413" s="155"/>
      <c r="B413" s="6"/>
      <c r="C413" s="7"/>
      <c r="D413" s="7"/>
      <c r="E413" s="8"/>
      <c r="F413" s="6"/>
      <c r="G413" s="7"/>
      <c r="H413" s="7"/>
      <c r="I413" s="8"/>
      <c r="J413" s="6"/>
      <c r="K413" s="7"/>
      <c r="L413" s="7"/>
      <c r="M413" s="8"/>
      <c r="N413" s="5"/>
      <c r="O413" s="155"/>
      <c r="P413" s="6"/>
      <c r="Q413" s="7"/>
      <c r="R413" s="7"/>
      <c r="S413" s="8"/>
      <c r="T413" s="6"/>
      <c r="U413" s="7"/>
      <c r="V413" s="7"/>
      <c r="W413" s="8"/>
      <c r="X413" s="6"/>
      <c r="Y413" s="7"/>
      <c r="Z413" s="7"/>
      <c r="AA413" s="8"/>
    </row>
    <row r="414" spans="1:27" x14ac:dyDescent="0.3">
      <c r="A414" s="155"/>
      <c r="B414" s="1"/>
      <c r="C414" s="3"/>
      <c r="E414" s="5"/>
      <c r="F414" s="1"/>
      <c r="G414" s="3"/>
      <c r="I414" s="5"/>
      <c r="J414" s="1"/>
      <c r="K414" s="3"/>
      <c r="M414" s="5"/>
      <c r="N414" s="5"/>
      <c r="O414" s="155"/>
      <c r="P414" s="1"/>
      <c r="Q414" s="3"/>
      <c r="S414" s="5"/>
      <c r="T414" s="1"/>
      <c r="U414" s="3"/>
      <c r="W414" s="5"/>
      <c r="X414" s="1"/>
      <c r="Y414" s="3"/>
      <c r="AA414" s="5"/>
    </row>
    <row r="415" spans="1:27" x14ac:dyDescent="0.3">
      <c r="A415" s="155"/>
      <c r="B415" s="4"/>
      <c r="C415" s="5"/>
      <c r="E415" s="5"/>
      <c r="F415" s="4"/>
      <c r="G415" s="5"/>
      <c r="I415" s="5"/>
      <c r="J415" s="4"/>
      <c r="K415" s="5"/>
      <c r="M415" s="5"/>
      <c r="N415" s="5"/>
      <c r="O415" s="155"/>
      <c r="P415" s="4"/>
      <c r="Q415" s="5"/>
      <c r="S415" s="5"/>
      <c r="T415" s="4"/>
      <c r="U415" s="5"/>
      <c r="W415" s="5"/>
      <c r="X415" s="4"/>
      <c r="Y415" s="5"/>
      <c r="AA415" s="5"/>
    </row>
    <row r="416" spans="1:27" x14ac:dyDescent="0.3">
      <c r="A416" s="155"/>
      <c r="B416" s="4"/>
      <c r="C416" s="5"/>
      <c r="E416" s="5"/>
      <c r="F416" s="4"/>
      <c r="G416" s="5"/>
      <c r="I416" s="5"/>
      <c r="J416" s="4"/>
      <c r="K416" s="5"/>
      <c r="M416" s="5"/>
      <c r="N416" s="5"/>
      <c r="O416" s="155"/>
      <c r="P416" s="4"/>
      <c r="Q416" s="5"/>
      <c r="S416" s="5"/>
      <c r="T416" s="4"/>
      <c r="U416" s="5"/>
      <c r="W416" s="5"/>
      <c r="X416" s="4"/>
      <c r="Y416" s="5"/>
      <c r="AA416" s="5"/>
    </row>
    <row r="417" spans="1:27" x14ac:dyDescent="0.3">
      <c r="A417" s="155"/>
      <c r="B417" s="4"/>
      <c r="C417" s="5"/>
      <c r="E417" s="5"/>
      <c r="F417" s="4"/>
      <c r="G417" s="5"/>
      <c r="I417" s="5"/>
      <c r="J417" s="4"/>
      <c r="K417" s="5"/>
      <c r="M417" s="5"/>
      <c r="N417" s="5"/>
      <c r="O417" s="155"/>
      <c r="P417" s="4"/>
      <c r="Q417" s="5"/>
      <c r="S417" s="5"/>
      <c r="T417" s="4"/>
      <c r="U417" s="5"/>
      <c r="W417" s="5"/>
      <c r="X417" s="4"/>
      <c r="Y417" s="5"/>
      <c r="AA417" s="5"/>
    </row>
    <row r="418" spans="1:27" x14ac:dyDescent="0.3">
      <c r="A418" s="155"/>
      <c r="B418" s="4"/>
      <c r="C418" s="5"/>
      <c r="E418" s="5"/>
      <c r="F418" s="4"/>
      <c r="G418" s="5"/>
      <c r="I418" s="5"/>
      <c r="J418" s="4"/>
      <c r="K418" s="5"/>
      <c r="M418" s="5"/>
      <c r="N418" s="5"/>
      <c r="O418" s="155"/>
      <c r="P418" s="4"/>
      <c r="Q418" s="5"/>
      <c r="S418" s="5"/>
      <c r="T418" s="4"/>
      <c r="U418" s="5"/>
      <c r="W418" s="5"/>
      <c r="X418" s="4"/>
      <c r="Y418" s="5"/>
      <c r="AA418" s="5"/>
    </row>
    <row r="419" spans="1:27" ht="15" thickBot="1" x14ac:dyDescent="0.35">
      <c r="A419" s="156"/>
      <c r="B419" s="6"/>
      <c r="C419" s="8"/>
      <c r="D419" s="7"/>
      <c r="E419" s="8"/>
      <c r="F419" s="6"/>
      <c r="G419" s="8"/>
      <c r="H419" s="7"/>
      <c r="I419" s="8"/>
      <c r="J419" s="6"/>
      <c r="K419" s="8"/>
      <c r="L419" s="7"/>
      <c r="M419" s="8"/>
      <c r="N419" s="5"/>
      <c r="O419" s="156"/>
      <c r="P419" s="6"/>
      <c r="Q419" s="8"/>
      <c r="R419" s="7"/>
      <c r="S419" s="8"/>
      <c r="T419" s="6"/>
      <c r="U419" s="8"/>
      <c r="V419" s="7"/>
      <c r="W419" s="8"/>
      <c r="X419" s="6"/>
      <c r="Y419" s="8"/>
      <c r="Z419" s="7"/>
      <c r="AA419" s="8"/>
    </row>
    <row r="421" spans="1:27" ht="15" thickBot="1" x14ac:dyDescent="0.35"/>
    <row r="422" spans="1:27" ht="25.8" x14ac:dyDescent="0.3">
      <c r="B422" s="1" t="s">
        <v>22</v>
      </c>
      <c r="C422" s="2"/>
      <c r="D422" s="2"/>
      <c r="E422" s="3"/>
      <c r="F422" s="157"/>
      <c r="G422" s="158"/>
      <c r="H422" s="158"/>
      <c r="I422" s="158"/>
      <c r="J422" s="158"/>
      <c r="K422" s="158"/>
      <c r="L422" s="158"/>
      <c r="M422" s="159"/>
      <c r="N422" s="9"/>
      <c r="P422" s="1" t="s">
        <v>22</v>
      </c>
      <c r="Q422" s="2"/>
      <c r="R422" s="2"/>
      <c r="S422" s="3"/>
      <c r="T422" s="157"/>
      <c r="U422" s="158"/>
      <c r="V422" s="158"/>
      <c r="W422" s="158"/>
      <c r="X422" s="158"/>
      <c r="Y422" s="158"/>
      <c r="Z422" s="158"/>
      <c r="AA422" s="159"/>
    </row>
    <row r="423" spans="1:27" ht="25.8" x14ac:dyDescent="0.3">
      <c r="B423" s="4"/>
      <c r="E423" s="5"/>
      <c r="F423" s="160"/>
      <c r="G423" s="161"/>
      <c r="H423" s="161"/>
      <c r="I423" s="161"/>
      <c r="J423" s="161"/>
      <c r="K423" s="161"/>
      <c r="L423" s="161"/>
      <c r="M423" s="162"/>
      <c r="N423" s="9"/>
      <c r="P423" s="4"/>
      <c r="S423" s="5"/>
      <c r="T423" s="160"/>
      <c r="U423" s="161"/>
      <c r="V423" s="161"/>
      <c r="W423" s="161"/>
      <c r="X423" s="161"/>
      <c r="Y423" s="161"/>
      <c r="Z423" s="161"/>
      <c r="AA423" s="162"/>
    </row>
    <row r="424" spans="1:27" ht="25.8" x14ac:dyDescent="0.3">
      <c r="B424" s="4"/>
      <c r="E424" s="5"/>
      <c r="F424" s="160"/>
      <c r="G424" s="161"/>
      <c r="H424" s="161"/>
      <c r="I424" s="161"/>
      <c r="J424" s="161"/>
      <c r="K424" s="161"/>
      <c r="L424" s="161"/>
      <c r="M424" s="162"/>
      <c r="N424" s="9"/>
      <c r="P424" s="4"/>
      <c r="S424" s="5"/>
      <c r="T424" s="160"/>
      <c r="U424" s="161"/>
      <c r="V424" s="161"/>
      <c r="W424" s="161"/>
      <c r="X424" s="161"/>
      <c r="Y424" s="161"/>
      <c r="Z424" s="161"/>
      <c r="AA424" s="162"/>
    </row>
    <row r="425" spans="1:27" ht="26.4" thickBot="1" x14ac:dyDescent="0.35">
      <c r="B425" s="4"/>
      <c r="E425" s="5"/>
      <c r="F425" s="163"/>
      <c r="G425" s="164"/>
      <c r="H425" s="164"/>
      <c r="I425" s="164"/>
      <c r="J425" s="164"/>
      <c r="K425" s="164"/>
      <c r="L425" s="164"/>
      <c r="M425" s="165"/>
      <c r="N425" s="9"/>
      <c r="P425" s="4"/>
      <c r="S425" s="5"/>
      <c r="T425" s="163"/>
      <c r="U425" s="164"/>
      <c r="V425" s="164"/>
      <c r="W425" s="164"/>
      <c r="X425" s="164"/>
      <c r="Y425" s="164"/>
      <c r="Z425" s="164"/>
      <c r="AA425" s="165"/>
    </row>
    <row r="426" spans="1:27" ht="18" x14ac:dyDescent="0.3">
      <c r="B426" s="4"/>
      <c r="E426" s="5"/>
      <c r="F426" s="1"/>
      <c r="G426" s="166"/>
      <c r="H426" s="166"/>
      <c r="I426" s="166"/>
      <c r="J426" s="166"/>
      <c r="K426" s="166"/>
      <c r="L426" s="166"/>
      <c r="M426" s="167"/>
      <c r="N426" s="10"/>
      <c r="P426" s="4"/>
      <c r="S426" s="5"/>
      <c r="T426" s="1"/>
      <c r="U426" s="166"/>
      <c r="V426" s="166"/>
      <c r="W426" s="166"/>
      <c r="X426" s="166"/>
      <c r="Y426" s="166"/>
      <c r="Z426" s="166"/>
      <c r="AA426" s="167"/>
    </row>
    <row r="427" spans="1:27" ht="18" x14ac:dyDescent="0.3">
      <c r="B427" s="4"/>
      <c r="E427" s="5"/>
      <c r="F427" s="4" t="s">
        <v>27</v>
      </c>
      <c r="G427" s="168"/>
      <c r="H427" s="168"/>
      <c r="I427" s="168"/>
      <c r="J427" s="168"/>
      <c r="K427" s="168"/>
      <c r="L427" s="168"/>
      <c r="M427" s="169"/>
      <c r="N427" s="10"/>
      <c r="P427" s="4"/>
      <c r="S427" s="5"/>
      <c r="T427" s="4" t="s">
        <v>27</v>
      </c>
      <c r="U427" s="168"/>
      <c r="V427" s="168"/>
      <c r="W427" s="168"/>
      <c r="X427" s="168"/>
      <c r="Y427" s="168"/>
      <c r="Z427" s="168"/>
      <c r="AA427" s="169"/>
    </row>
    <row r="428" spans="1:27" ht="18.600000000000001" thickBot="1" x14ac:dyDescent="0.35">
      <c r="B428" s="4"/>
      <c r="E428" s="5"/>
      <c r="F428" s="6"/>
      <c r="G428" s="170"/>
      <c r="H428" s="170"/>
      <c r="I428" s="170"/>
      <c r="J428" s="170"/>
      <c r="K428" s="170"/>
      <c r="L428" s="170"/>
      <c r="M428" s="171"/>
      <c r="N428" s="10"/>
      <c r="P428" s="4"/>
      <c r="S428" s="5"/>
      <c r="T428" s="6"/>
      <c r="U428" s="170"/>
      <c r="V428" s="170"/>
      <c r="W428" s="170"/>
      <c r="X428" s="170"/>
      <c r="Y428" s="170"/>
      <c r="Z428" s="170"/>
      <c r="AA428" s="171"/>
    </row>
    <row r="429" spans="1:27" x14ac:dyDescent="0.3">
      <c r="B429" s="4"/>
      <c r="E429" s="5"/>
      <c r="F429" s="1"/>
      <c r="G429" s="2"/>
      <c r="I429" s="3"/>
      <c r="M429" s="5"/>
      <c r="P429" s="4"/>
      <c r="S429" s="5"/>
      <c r="T429" s="1"/>
      <c r="U429" s="2"/>
      <c r="W429" s="3"/>
      <c r="AA429" s="5"/>
    </row>
    <row r="430" spans="1:27" x14ac:dyDescent="0.3">
      <c r="B430" s="4"/>
      <c r="E430" s="5"/>
      <c r="F430" s="4" t="s">
        <v>20</v>
      </c>
      <c r="I430" s="5"/>
      <c r="J430" t="s">
        <v>21</v>
      </c>
      <c r="M430" s="5"/>
      <c r="P430" s="4"/>
      <c r="S430" s="5"/>
      <c r="T430" s="4" t="s">
        <v>20</v>
      </c>
      <c r="W430" s="5"/>
      <c r="X430" t="s">
        <v>21</v>
      </c>
      <c r="AA430" s="5"/>
    </row>
    <row r="431" spans="1:27" ht="15" thickBot="1" x14ac:dyDescent="0.35">
      <c r="B431" s="6"/>
      <c r="C431" s="7"/>
      <c r="D431" s="7"/>
      <c r="E431" s="8"/>
      <c r="F431" s="6"/>
      <c r="G431" s="7"/>
      <c r="H431" s="7"/>
      <c r="I431" s="8"/>
      <c r="J431" s="7"/>
      <c r="K431" s="7"/>
      <c r="L431" s="7"/>
      <c r="M431" s="8"/>
      <c r="P431" s="6"/>
      <c r="Q431" s="7"/>
      <c r="R431" s="7"/>
      <c r="S431" s="8"/>
      <c r="T431" s="6"/>
      <c r="U431" s="7"/>
      <c r="V431" s="7"/>
      <c r="W431" s="8"/>
      <c r="X431" s="7"/>
      <c r="Y431" s="7"/>
      <c r="Z431" s="7"/>
      <c r="AA431" s="8"/>
    </row>
    <row r="432" spans="1:27" ht="15" thickBot="1" x14ac:dyDescent="0.35">
      <c r="B432" s="172" t="s">
        <v>28</v>
      </c>
      <c r="C432" s="173"/>
      <c r="D432" s="173"/>
      <c r="E432" s="174"/>
      <c r="F432" s="172" t="s">
        <v>23</v>
      </c>
      <c r="G432" s="173"/>
      <c r="H432" s="173"/>
      <c r="I432" s="174"/>
      <c r="J432" s="172" t="s">
        <v>24</v>
      </c>
      <c r="K432" s="173"/>
      <c r="L432" s="173"/>
      <c r="M432" s="174"/>
      <c r="N432" s="11"/>
      <c r="P432" s="172" t="s">
        <v>28</v>
      </c>
      <c r="Q432" s="173"/>
      <c r="R432" s="173"/>
      <c r="S432" s="174"/>
      <c r="T432" s="172" t="s">
        <v>23</v>
      </c>
      <c r="U432" s="173"/>
      <c r="V432" s="173"/>
      <c r="W432" s="174"/>
      <c r="X432" s="172" t="s">
        <v>24</v>
      </c>
      <c r="Y432" s="173"/>
      <c r="Z432" s="173"/>
      <c r="AA432" s="174"/>
    </row>
    <row r="433" spans="1:27" x14ac:dyDescent="0.3">
      <c r="A433" s="154" t="s">
        <v>25</v>
      </c>
      <c r="B433" s="1"/>
      <c r="C433" s="2"/>
      <c r="D433" s="2"/>
      <c r="E433" s="3"/>
      <c r="F433" s="1"/>
      <c r="G433" s="2"/>
      <c r="H433" s="2"/>
      <c r="I433" s="3"/>
      <c r="J433" s="1"/>
      <c r="K433" s="2"/>
      <c r="L433" s="2"/>
      <c r="M433" s="3"/>
      <c r="N433" s="5"/>
      <c r="O433" s="154" t="s">
        <v>25</v>
      </c>
      <c r="P433" s="1"/>
      <c r="Q433" s="2"/>
      <c r="R433" s="2"/>
      <c r="S433" s="3"/>
      <c r="T433" s="1"/>
      <c r="U433" s="2"/>
      <c r="V433" s="2"/>
      <c r="W433" s="3"/>
      <c r="X433" s="1"/>
      <c r="Y433" s="2"/>
      <c r="Z433" s="2"/>
      <c r="AA433" s="3"/>
    </row>
    <row r="434" spans="1:27" x14ac:dyDescent="0.3">
      <c r="A434" s="155"/>
      <c r="B434" s="4"/>
      <c r="E434" s="5"/>
      <c r="F434" s="4"/>
      <c r="I434" s="5"/>
      <c r="J434" s="4"/>
      <c r="M434" s="5"/>
      <c r="N434" s="5"/>
      <c r="O434" s="155"/>
      <c r="P434" s="4"/>
      <c r="S434" s="5"/>
      <c r="T434" s="4"/>
      <c r="W434" s="5"/>
      <c r="X434" s="4"/>
      <c r="AA434" s="5"/>
    </row>
    <row r="435" spans="1:27" x14ac:dyDescent="0.3">
      <c r="A435" s="155"/>
      <c r="B435" s="4"/>
      <c r="E435" s="5"/>
      <c r="F435" s="4"/>
      <c r="I435" s="5"/>
      <c r="J435" s="4"/>
      <c r="M435" s="5"/>
      <c r="N435" s="5"/>
      <c r="O435" s="155"/>
      <c r="P435" s="4"/>
      <c r="S435" s="5"/>
      <c r="T435" s="4"/>
      <c r="W435" s="5"/>
      <c r="X435" s="4"/>
      <c r="AA435" s="5"/>
    </row>
    <row r="436" spans="1:27" x14ac:dyDescent="0.3">
      <c r="A436" s="155"/>
      <c r="B436" s="4"/>
      <c r="E436" s="5"/>
      <c r="F436" s="4"/>
      <c r="I436" s="5"/>
      <c r="J436" s="4"/>
      <c r="M436" s="5"/>
      <c r="O436" s="155"/>
      <c r="P436" s="4"/>
      <c r="S436" s="5"/>
      <c r="T436" s="4"/>
      <c r="W436" s="5"/>
      <c r="X436" s="4"/>
      <c r="AA436" s="5"/>
    </row>
    <row r="437" spans="1:27" ht="15" thickBot="1" x14ac:dyDescent="0.35">
      <c r="A437" s="155"/>
      <c r="B437" s="6"/>
      <c r="C437" s="7"/>
      <c r="D437" s="7"/>
      <c r="E437" s="8"/>
      <c r="F437" s="6"/>
      <c r="G437" s="7"/>
      <c r="H437" s="7"/>
      <c r="I437" s="8"/>
      <c r="J437" s="6"/>
      <c r="K437" s="7"/>
      <c r="L437" s="7"/>
      <c r="M437" s="8"/>
      <c r="N437" s="5"/>
      <c r="O437" s="155"/>
      <c r="P437" s="6"/>
      <c r="Q437" s="7"/>
      <c r="R437" s="7"/>
      <c r="S437" s="8"/>
      <c r="T437" s="6"/>
      <c r="U437" s="7"/>
      <c r="V437" s="7"/>
      <c r="W437" s="8"/>
      <c r="X437" s="6"/>
      <c r="Y437" s="7"/>
      <c r="Z437" s="7"/>
      <c r="AA437" s="8"/>
    </row>
    <row r="438" spans="1:27" x14ac:dyDescent="0.3">
      <c r="A438" s="155"/>
      <c r="B438" s="2"/>
      <c r="C438" s="3"/>
      <c r="E438" s="5"/>
      <c r="F438" s="1"/>
      <c r="G438" s="3"/>
      <c r="I438" s="5"/>
      <c r="J438" s="1"/>
      <c r="K438" s="3"/>
      <c r="L438" s="1"/>
      <c r="M438" s="3"/>
      <c r="N438" s="5"/>
      <c r="O438" s="155"/>
      <c r="P438" s="2"/>
      <c r="Q438" s="3"/>
      <c r="S438" s="5"/>
      <c r="T438" s="1"/>
      <c r="U438" s="3"/>
      <c r="W438" s="5"/>
      <c r="X438" s="1"/>
      <c r="Y438" s="3"/>
      <c r="Z438" s="1"/>
      <c r="AA438" s="3"/>
    </row>
    <row r="439" spans="1:27" x14ac:dyDescent="0.3">
      <c r="A439" s="155"/>
      <c r="C439" s="5"/>
      <c r="E439" s="5"/>
      <c r="F439" s="4"/>
      <c r="G439" s="5"/>
      <c r="I439" s="5"/>
      <c r="J439" s="4"/>
      <c r="K439" s="5"/>
      <c r="L439" s="4"/>
      <c r="M439" s="5"/>
      <c r="N439" s="5"/>
      <c r="O439" s="155"/>
      <c r="Q439" s="5"/>
      <c r="S439" s="5"/>
      <c r="T439" s="4"/>
      <c r="U439" s="5"/>
      <c r="W439" s="5"/>
      <c r="X439" s="4"/>
      <c r="Y439" s="5"/>
      <c r="Z439" s="4"/>
      <c r="AA439" s="5"/>
    </row>
    <row r="440" spans="1:27" x14ac:dyDescent="0.3">
      <c r="A440" s="155"/>
      <c r="C440" s="5"/>
      <c r="E440" s="5"/>
      <c r="F440" s="4"/>
      <c r="G440" s="5"/>
      <c r="I440" s="5"/>
      <c r="J440" s="4"/>
      <c r="K440" s="5"/>
      <c r="L440" s="4"/>
      <c r="M440" s="5"/>
      <c r="N440" s="5"/>
      <c r="O440" s="155"/>
      <c r="Q440" s="5"/>
      <c r="S440" s="5"/>
      <c r="T440" s="4"/>
      <c r="U440" s="5"/>
      <c r="W440" s="5"/>
      <c r="X440" s="4"/>
      <c r="Y440" s="5"/>
      <c r="Z440" s="4"/>
      <c r="AA440" s="5"/>
    </row>
    <row r="441" spans="1:27" x14ac:dyDescent="0.3">
      <c r="A441" s="155"/>
      <c r="C441" s="5"/>
      <c r="E441" s="5"/>
      <c r="F441" s="4"/>
      <c r="G441" s="5"/>
      <c r="I441" s="5"/>
      <c r="J441" s="4"/>
      <c r="K441" s="5"/>
      <c r="L441" s="4"/>
      <c r="M441" s="5"/>
      <c r="N441" s="5"/>
      <c r="O441" s="155"/>
      <c r="Q441" s="5"/>
      <c r="S441" s="5"/>
      <c r="T441" s="4"/>
      <c r="U441" s="5"/>
      <c r="W441" s="5"/>
      <c r="X441" s="4"/>
      <c r="Y441" s="5"/>
      <c r="Z441" s="4"/>
      <c r="AA441" s="5"/>
    </row>
    <row r="442" spans="1:27" x14ac:dyDescent="0.3">
      <c r="A442" s="155"/>
      <c r="C442" s="5"/>
      <c r="F442" s="4"/>
      <c r="G442" s="5"/>
      <c r="J442" s="4"/>
      <c r="K442" s="5"/>
      <c r="L442" s="4"/>
      <c r="M442" s="5"/>
      <c r="O442" s="155"/>
      <c r="Q442" s="5"/>
      <c r="T442" s="4"/>
      <c r="U442" s="5"/>
      <c r="X442" s="4"/>
      <c r="Y442" s="5"/>
      <c r="Z442" s="4"/>
      <c r="AA442" s="5"/>
    </row>
    <row r="443" spans="1:27" ht="15" thickBot="1" x14ac:dyDescent="0.35">
      <c r="A443" s="156"/>
      <c r="B443" s="7"/>
      <c r="C443" s="8"/>
      <c r="D443" s="7"/>
      <c r="E443" s="8"/>
      <c r="F443" s="6"/>
      <c r="G443" s="8"/>
      <c r="H443" s="7"/>
      <c r="I443" s="8"/>
      <c r="J443" s="6"/>
      <c r="K443" s="8"/>
      <c r="L443" s="6"/>
      <c r="M443" s="8"/>
      <c r="N443" s="5"/>
      <c r="O443" s="156"/>
      <c r="P443" s="7"/>
      <c r="Q443" s="8"/>
      <c r="R443" s="7"/>
      <c r="S443" s="8"/>
      <c r="T443" s="6"/>
      <c r="U443" s="8"/>
      <c r="V443" s="7"/>
      <c r="W443" s="8"/>
      <c r="X443" s="6"/>
      <c r="Y443" s="8"/>
      <c r="Z443" s="6"/>
      <c r="AA443" s="8"/>
    </row>
    <row r="444" spans="1:27" x14ac:dyDescent="0.3">
      <c r="A444" s="154" t="s">
        <v>26</v>
      </c>
      <c r="B444" s="1"/>
      <c r="C444" s="2"/>
      <c r="D444" s="2"/>
      <c r="E444" s="3"/>
      <c r="F444" s="1"/>
      <c r="G444" s="2"/>
      <c r="H444" s="2"/>
      <c r="I444" s="3"/>
      <c r="J444" s="1"/>
      <c r="K444" s="2"/>
      <c r="L444" s="2"/>
      <c r="M444" s="3"/>
      <c r="N444" s="5"/>
      <c r="O444" s="154" t="s">
        <v>26</v>
      </c>
      <c r="P444" s="1"/>
      <c r="Q444" s="2"/>
      <c r="R444" s="2"/>
      <c r="S444" s="3"/>
      <c r="T444" s="1"/>
      <c r="U444" s="2"/>
      <c r="V444" s="2"/>
      <c r="W444" s="3"/>
      <c r="X444" s="1"/>
      <c r="Y444" s="2"/>
      <c r="Z444" s="2"/>
      <c r="AA444" s="3"/>
    </row>
    <row r="445" spans="1:27" x14ac:dyDescent="0.3">
      <c r="A445" s="155"/>
      <c r="B445" s="4"/>
      <c r="E445" s="5"/>
      <c r="F445" s="4"/>
      <c r="I445" s="5"/>
      <c r="J445" s="4"/>
      <c r="M445" s="5"/>
      <c r="N445" s="5"/>
      <c r="O445" s="155"/>
      <c r="P445" s="4"/>
      <c r="S445" s="5"/>
      <c r="T445" s="4"/>
      <c r="W445" s="5"/>
      <c r="X445" s="4"/>
      <c r="AA445" s="5"/>
    </row>
    <row r="446" spans="1:27" x14ac:dyDescent="0.3">
      <c r="A446" s="155"/>
      <c r="B446" s="4"/>
      <c r="E446" s="5"/>
      <c r="F446" s="4"/>
      <c r="I446" s="5"/>
      <c r="J446" s="4"/>
      <c r="M446" s="5"/>
      <c r="N446" s="5"/>
      <c r="O446" s="155"/>
      <c r="P446" s="4"/>
      <c r="S446" s="5"/>
      <c r="T446" s="4"/>
      <c r="W446" s="5"/>
      <c r="X446" s="4"/>
      <c r="AA446" s="5"/>
    </row>
    <row r="447" spans="1:27" x14ac:dyDescent="0.3">
      <c r="A447" s="155"/>
      <c r="B447" s="4"/>
      <c r="E447" s="5"/>
      <c r="F447" s="4"/>
      <c r="I447" s="5"/>
      <c r="J447" s="4"/>
      <c r="M447" s="5"/>
      <c r="N447" s="5"/>
      <c r="O447" s="155"/>
      <c r="P447" s="4"/>
      <c r="S447" s="5"/>
      <c r="T447" s="4"/>
      <c r="W447" s="5"/>
      <c r="X447" s="4"/>
      <c r="AA447" s="5"/>
    </row>
    <row r="448" spans="1:27" ht="15" thickBot="1" x14ac:dyDescent="0.35">
      <c r="A448" s="155"/>
      <c r="B448" s="6"/>
      <c r="C448" s="7"/>
      <c r="D448" s="7"/>
      <c r="E448" s="8"/>
      <c r="F448" s="6"/>
      <c r="G448" s="7"/>
      <c r="H448" s="7"/>
      <c r="I448" s="8"/>
      <c r="J448" s="6"/>
      <c r="K448" s="7"/>
      <c r="L448" s="7"/>
      <c r="M448" s="8"/>
      <c r="N448" s="5"/>
      <c r="O448" s="155"/>
      <c r="P448" s="6"/>
      <c r="Q448" s="7"/>
      <c r="R448" s="7"/>
      <c r="S448" s="8"/>
      <c r="T448" s="6"/>
      <c r="U448" s="7"/>
      <c r="V448" s="7"/>
      <c r="W448" s="8"/>
      <c r="X448" s="6"/>
      <c r="Y448" s="7"/>
      <c r="Z448" s="7"/>
      <c r="AA448" s="8"/>
    </row>
    <row r="449" spans="1:27" x14ac:dyDescent="0.3">
      <c r="A449" s="155"/>
      <c r="B449" s="1"/>
      <c r="C449" s="3"/>
      <c r="E449" s="5"/>
      <c r="F449" s="1"/>
      <c r="G449" s="3"/>
      <c r="I449" s="5"/>
      <c r="J449" s="1"/>
      <c r="K449" s="3"/>
      <c r="M449" s="5"/>
      <c r="N449" s="5"/>
      <c r="O449" s="155"/>
      <c r="P449" s="1"/>
      <c r="Q449" s="3"/>
      <c r="S449" s="5"/>
      <c r="T449" s="1"/>
      <c r="U449" s="3"/>
      <c r="W449" s="5"/>
      <c r="X449" s="1"/>
      <c r="Y449" s="3"/>
      <c r="AA449" s="5"/>
    </row>
    <row r="450" spans="1:27" x14ac:dyDescent="0.3">
      <c r="A450" s="155"/>
      <c r="B450" s="4"/>
      <c r="C450" s="5"/>
      <c r="E450" s="5"/>
      <c r="F450" s="4"/>
      <c r="G450" s="5"/>
      <c r="I450" s="5"/>
      <c r="J450" s="4"/>
      <c r="K450" s="5"/>
      <c r="M450" s="5"/>
      <c r="N450" s="5"/>
      <c r="O450" s="155"/>
      <c r="P450" s="4"/>
      <c r="Q450" s="5"/>
      <c r="S450" s="5"/>
      <c r="T450" s="4"/>
      <c r="U450" s="5"/>
      <c r="W450" s="5"/>
      <c r="X450" s="4"/>
      <c r="Y450" s="5"/>
      <c r="AA450" s="5"/>
    </row>
    <row r="451" spans="1:27" x14ac:dyDescent="0.3">
      <c r="A451" s="155"/>
      <c r="B451" s="4"/>
      <c r="C451" s="5"/>
      <c r="E451" s="5"/>
      <c r="F451" s="4"/>
      <c r="G451" s="5"/>
      <c r="I451" s="5"/>
      <c r="J451" s="4"/>
      <c r="K451" s="5"/>
      <c r="M451" s="5"/>
      <c r="N451" s="5"/>
      <c r="O451" s="155"/>
      <c r="P451" s="4"/>
      <c r="Q451" s="5"/>
      <c r="S451" s="5"/>
      <c r="T451" s="4"/>
      <c r="U451" s="5"/>
      <c r="W451" s="5"/>
      <c r="X451" s="4"/>
      <c r="Y451" s="5"/>
      <c r="AA451" s="5"/>
    </row>
    <row r="452" spans="1:27" x14ac:dyDescent="0.3">
      <c r="A452" s="155"/>
      <c r="B452" s="4"/>
      <c r="C452" s="5"/>
      <c r="E452" s="5"/>
      <c r="F452" s="4"/>
      <c r="G452" s="5"/>
      <c r="I452" s="5"/>
      <c r="J452" s="4"/>
      <c r="K452" s="5"/>
      <c r="M452" s="5"/>
      <c r="N452" s="5"/>
      <c r="O452" s="155"/>
      <c r="P452" s="4"/>
      <c r="Q452" s="5"/>
      <c r="S452" s="5"/>
      <c r="T452" s="4"/>
      <c r="U452" s="5"/>
      <c r="W452" s="5"/>
      <c r="X452" s="4"/>
      <c r="Y452" s="5"/>
      <c r="AA452" s="5"/>
    </row>
    <row r="453" spans="1:27" x14ac:dyDescent="0.3">
      <c r="A453" s="155"/>
      <c r="B453" s="4"/>
      <c r="C453" s="5"/>
      <c r="E453" s="5"/>
      <c r="F453" s="4"/>
      <c r="G453" s="5"/>
      <c r="I453" s="5"/>
      <c r="J453" s="4"/>
      <c r="K453" s="5"/>
      <c r="M453" s="5"/>
      <c r="N453" s="5"/>
      <c r="O453" s="155"/>
      <c r="P453" s="4"/>
      <c r="Q453" s="5"/>
      <c r="S453" s="5"/>
      <c r="T453" s="4"/>
      <c r="U453" s="5"/>
      <c r="W453" s="5"/>
      <c r="X453" s="4"/>
      <c r="Y453" s="5"/>
      <c r="AA453" s="5"/>
    </row>
    <row r="454" spans="1:27" ht="15" thickBot="1" x14ac:dyDescent="0.35">
      <c r="A454" s="156"/>
      <c r="B454" s="6"/>
      <c r="C454" s="8"/>
      <c r="D454" s="7"/>
      <c r="E454" s="8"/>
      <c r="F454" s="6"/>
      <c r="G454" s="8"/>
      <c r="H454" s="7"/>
      <c r="I454" s="8"/>
      <c r="J454" s="6"/>
      <c r="K454" s="8"/>
      <c r="L454" s="7"/>
      <c r="M454" s="8"/>
      <c r="N454" s="5"/>
      <c r="O454" s="156"/>
      <c r="P454" s="6"/>
      <c r="Q454" s="8"/>
      <c r="R454" s="7"/>
      <c r="S454" s="8"/>
      <c r="T454" s="6"/>
      <c r="U454" s="8"/>
      <c r="V454" s="7"/>
      <c r="W454" s="8"/>
      <c r="X454" s="6"/>
      <c r="Y454" s="8"/>
      <c r="Z454" s="7"/>
      <c r="AA454" s="8"/>
    </row>
    <row r="455" spans="1:27" x14ac:dyDescent="0.3">
      <c r="A455" s="12"/>
      <c r="O455" s="12"/>
    </row>
    <row r="456" spans="1:27" ht="15" thickBot="1" x14ac:dyDescent="0.35"/>
    <row r="457" spans="1:27" ht="25.8" x14ac:dyDescent="0.3">
      <c r="B457" s="1" t="s">
        <v>22</v>
      </c>
      <c r="C457" s="2"/>
      <c r="D457" s="2"/>
      <c r="E457" s="3"/>
      <c r="F457" s="157"/>
      <c r="G457" s="158"/>
      <c r="H457" s="158"/>
      <c r="I457" s="158"/>
      <c r="J457" s="158"/>
      <c r="K457" s="158"/>
      <c r="L457" s="158"/>
      <c r="M457" s="159"/>
      <c r="N457" s="9"/>
      <c r="P457" s="1" t="s">
        <v>22</v>
      </c>
      <c r="Q457" s="2"/>
      <c r="R457" s="2"/>
      <c r="S457" s="3"/>
      <c r="T457" s="157"/>
      <c r="U457" s="158"/>
      <c r="V457" s="158"/>
      <c r="W457" s="158"/>
      <c r="X457" s="158"/>
      <c r="Y457" s="158"/>
      <c r="Z457" s="158"/>
      <c r="AA457" s="159"/>
    </row>
    <row r="458" spans="1:27" ht="25.8" x14ac:dyDescent="0.3">
      <c r="B458" s="4"/>
      <c r="E458" s="5"/>
      <c r="F458" s="160"/>
      <c r="G458" s="161"/>
      <c r="H458" s="161"/>
      <c r="I458" s="161"/>
      <c r="J458" s="161"/>
      <c r="K458" s="161"/>
      <c r="L458" s="161"/>
      <c r="M458" s="162"/>
      <c r="N458" s="9"/>
      <c r="P458" s="4"/>
      <c r="S458" s="5"/>
      <c r="T458" s="160"/>
      <c r="U458" s="161"/>
      <c r="V458" s="161"/>
      <c r="W458" s="161"/>
      <c r="X458" s="161"/>
      <c r="Y458" s="161"/>
      <c r="Z458" s="161"/>
      <c r="AA458" s="162"/>
    </row>
    <row r="459" spans="1:27" ht="25.8" x14ac:dyDescent="0.3">
      <c r="B459" s="4"/>
      <c r="E459" s="5"/>
      <c r="F459" s="160"/>
      <c r="G459" s="161"/>
      <c r="H459" s="161"/>
      <c r="I459" s="161"/>
      <c r="J459" s="161"/>
      <c r="K459" s="161"/>
      <c r="L459" s="161"/>
      <c r="M459" s="162"/>
      <c r="N459" s="9"/>
      <c r="P459" s="4"/>
      <c r="S459" s="5"/>
      <c r="T459" s="160"/>
      <c r="U459" s="161"/>
      <c r="V459" s="161"/>
      <c r="W459" s="161"/>
      <c r="X459" s="161"/>
      <c r="Y459" s="161"/>
      <c r="Z459" s="161"/>
      <c r="AA459" s="162"/>
    </row>
    <row r="460" spans="1:27" ht="26.4" thickBot="1" x14ac:dyDescent="0.35">
      <c r="B460" s="4"/>
      <c r="E460" s="5"/>
      <c r="F460" s="163"/>
      <c r="G460" s="164"/>
      <c r="H460" s="164"/>
      <c r="I460" s="164"/>
      <c r="J460" s="164"/>
      <c r="K460" s="164"/>
      <c r="L460" s="164"/>
      <c r="M460" s="165"/>
      <c r="N460" s="9"/>
      <c r="P460" s="4"/>
      <c r="S460" s="5"/>
      <c r="T460" s="163"/>
      <c r="U460" s="164"/>
      <c r="V460" s="164"/>
      <c r="W460" s="164"/>
      <c r="X460" s="164"/>
      <c r="Y460" s="164"/>
      <c r="Z460" s="164"/>
      <c r="AA460" s="165"/>
    </row>
    <row r="461" spans="1:27" ht="18" x14ac:dyDescent="0.3">
      <c r="B461" s="4"/>
      <c r="E461" s="5"/>
      <c r="F461" s="1"/>
      <c r="G461" s="166"/>
      <c r="H461" s="166"/>
      <c r="I461" s="166"/>
      <c r="J461" s="166"/>
      <c r="K461" s="166"/>
      <c r="L461" s="166"/>
      <c r="M461" s="167"/>
      <c r="N461" s="10"/>
      <c r="P461" s="4"/>
      <c r="S461" s="5"/>
      <c r="T461" s="1"/>
      <c r="U461" s="166"/>
      <c r="V461" s="166"/>
      <c r="W461" s="166"/>
      <c r="X461" s="166"/>
      <c r="Y461" s="166"/>
      <c r="Z461" s="166"/>
      <c r="AA461" s="167"/>
    </row>
    <row r="462" spans="1:27" ht="18" x14ac:dyDescent="0.3">
      <c r="B462" s="4"/>
      <c r="E462" s="5"/>
      <c r="F462" s="4" t="s">
        <v>27</v>
      </c>
      <c r="G462" s="168"/>
      <c r="H462" s="168"/>
      <c r="I462" s="168"/>
      <c r="J462" s="168"/>
      <c r="K462" s="168"/>
      <c r="L462" s="168"/>
      <c r="M462" s="169"/>
      <c r="N462" s="10"/>
      <c r="P462" s="4"/>
      <c r="S462" s="5"/>
      <c r="T462" s="4" t="s">
        <v>27</v>
      </c>
      <c r="U462" s="168"/>
      <c r="V462" s="168"/>
      <c r="W462" s="168"/>
      <c r="X462" s="168"/>
      <c r="Y462" s="168"/>
      <c r="Z462" s="168"/>
      <c r="AA462" s="169"/>
    </row>
    <row r="463" spans="1:27" ht="18.600000000000001" thickBot="1" x14ac:dyDescent="0.35">
      <c r="B463" s="4"/>
      <c r="E463" s="5"/>
      <c r="F463" s="6"/>
      <c r="G463" s="170"/>
      <c r="H463" s="170"/>
      <c r="I463" s="170"/>
      <c r="J463" s="170"/>
      <c r="K463" s="170"/>
      <c r="L463" s="170"/>
      <c r="M463" s="171"/>
      <c r="N463" s="10"/>
      <c r="P463" s="4"/>
      <c r="S463" s="5"/>
      <c r="T463" s="6"/>
      <c r="U463" s="170"/>
      <c r="V463" s="170"/>
      <c r="W463" s="170"/>
      <c r="X463" s="170"/>
      <c r="Y463" s="170"/>
      <c r="Z463" s="170"/>
      <c r="AA463" s="171"/>
    </row>
    <row r="464" spans="1:27" x14ac:dyDescent="0.3">
      <c r="B464" s="4"/>
      <c r="E464" s="5"/>
      <c r="F464" s="1"/>
      <c r="G464" s="2"/>
      <c r="I464" s="3"/>
      <c r="M464" s="5"/>
      <c r="P464" s="4"/>
      <c r="S464" s="5"/>
      <c r="T464" s="1"/>
      <c r="U464" s="2"/>
      <c r="W464" s="3"/>
      <c r="AA464" s="5"/>
    </row>
    <row r="465" spans="1:27" x14ac:dyDescent="0.3">
      <c r="B465" s="4"/>
      <c r="E465" s="5"/>
      <c r="F465" s="4" t="s">
        <v>20</v>
      </c>
      <c r="I465" s="5"/>
      <c r="J465" t="s">
        <v>21</v>
      </c>
      <c r="M465" s="5"/>
      <c r="P465" s="4"/>
      <c r="S465" s="5"/>
      <c r="T465" s="4" t="s">
        <v>20</v>
      </c>
      <c r="W465" s="5"/>
      <c r="X465" t="s">
        <v>21</v>
      </c>
      <c r="AA465" s="5"/>
    </row>
    <row r="466" spans="1:27" ht="15" thickBot="1" x14ac:dyDescent="0.35">
      <c r="B466" s="6"/>
      <c r="C466" s="7"/>
      <c r="D466" s="7"/>
      <c r="E466" s="8"/>
      <c r="F466" s="6"/>
      <c r="G466" s="7"/>
      <c r="H466" s="7"/>
      <c r="I466" s="8"/>
      <c r="J466" s="7"/>
      <c r="K466" s="7"/>
      <c r="L466" s="7"/>
      <c r="M466" s="8"/>
      <c r="P466" s="6"/>
      <c r="Q466" s="7"/>
      <c r="R466" s="7"/>
      <c r="S466" s="8"/>
      <c r="T466" s="6"/>
      <c r="U466" s="7"/>
      <c r="V466" s="7"/>
      <c r="W466" s="8"/>
      <c r="X466" s="7"/>
      <c r="Y466" s="7"/>
      <c r="Z466" s="7"/>
      <c r="AA466" s="8"/>
    </row>
    <row r="467" spans="1:27" ht="15" thickBot="1" x14ac:dyDescent="0.35">
      <c r="B467" s="172" t="s">
        <v>28</v>
      </c>
      <c r="C467" s="173"/>
      <c r="D467" s="173"/>
      <c r="E467" s="174"/>
      <c r="F467" s="172" t="s">
        <v>23</v>
      </c>
      <c r="G467" s="173"/>
      <c r="H467" s="173"/>
      <c r="I467" s="174"/>
      <c r="J467" s="172" t="s">
        <v>24</v>
      </c>
      <c r="K467" s="173"/>
      <c r="L467" s="173"/>
      <c r="M467" s="174"/>
      <c r="N467" s="11"/>
      <c r="P467" s="172" t="s">
        <v>28</v>
      </c>
      <c r="Q467" s="173"/>
      <c r="R467" s="173"/>
      <c r="S467" s="174"/>
      <c r="T467" s="172" t="s">
        <v>23</v>
      </c>
      <c r="U467" s="173"/>
      <c r="V467" s="173"/>
      <c r="W467" s="174"/>
      <c r="X467" s="172" t="s">
        <v>24</v>
      </c>
      <c r="Y467" s="173"/>
      <c r="Z467" s="173"/>
      <c r="AA467" s="174"/>
    </row>
    <row r="468" spans="1:27" x14ac:dyDescent="0.3">
      <c r="A468" s="154" t="s">
        <v>25</v>
      </c>
      <c r="B468" s="1"/>
      <c r="C468" s="2"/>
      <c r="D468" s="2"/>
      <c r="E468" s="3"/>
      <c r="F468" s="1"/>
      <c r="G468" s="2"/>
      <c r="H468" s="2"/>
      <c r="I468" s="3"/>
      <c r="J468" s="1"/>
      <c r="K468" s="2"/>
      <c r="L468" s="2"/>
      <c r="M468" s="3"/>
      <c r="N468" s="5"/>
      <c r="O468" s="154" t="s">
        <v>25</v>
      </c>
      <c r="P468" s="1"/>
      <c r="Q468" s="2"/>
      <c r="R468" s="2"/>
      <c r="S468" s="3"/>
      <c r="T468" s="1"/>
      <c r="U468" s="2"/>
      <c r="V468" s="2"/>
      <c r="W468" s="3"/>
      <c r="X468" s="1"/>
      <c r="Y468" s="2"/>
      <c r="Z468" s="2"/>
      <c r="AA468" s="3"/>
    </row>
    <row r="469" spans="1:27" x14ac:dyDescent="0.3">
      <c r="A469" s="155"/>
      <c r="B469" s="4"/>
      <c r="E469" s="5"/>
      <c r="F469" s="4"/>
      <c r="I469" s="5"/>
      <c r="J469" s="4"/>
      <c r="M469" s="5"/>
      <c r="N469" s="5"/>
      <c r="O469" s="155"/>
      <c r="P469" s="4"/>
      <c r="S469" s="5"/>
      <c r="T469" s="4"/>
      <c r="W469" s="5"/>
      <c r="X469" s="4"/>
      <c r="AA469" s="5"/>
    </row>
    <row r="470" spans="1:27" x14ac:dyDescent="0.3">
      <c r="A470" s="155"/>
      <c r="B470" s="4"/>
      <c r="E470" s="5"/>
      <c r="F470" s="4"/>
      <c r="I470" s="5"/>
      <c r="J470" s="4"/>
      <c r="M470" s="5"/>
      <c r="N470" s="5"/>
      <c r="O470" s="155"/>
      <c r="P470" s="4"/>
      <c r="S470" s="5"/>
      <c r="T470" s="4"/>
      <c r="W470" s="5"/>
      <c r="X470" s="4"/>
      <c r="AA470" s="5"/>
    </row>
    <row r="471" spans="1:27" x14ac:dyDescent="0.3">
      <c r="A471" s="155"/>
      <c r="B471" s="4"/>
      <c r="E471" s="5"/>
      <c r="F471" s="4"/>
      <c r="I471" s="5"/>
      <c r="J471" s="4"/>
      <c r="M471" s="5"/>
      <c r="O471" s="155"/>
      <c r="P471" s="4"/>
      <c r="S471" s="5"/>
      <c r="T471" s="4"/>
      <c r="W471" s="5"/>
      <c r="X471" s="4"/>
      <c r="AA471" s="5"/>
    </row>
    <row r="472" spans="1:27" ht="15" thickBot="1" x14ac:dyDescent="0.35">
      <c r="A472" s="155"/>
      <c r="B472" s="6"/>
      <c r="C472" s="7"/>
      <c r="D472" s="7"/>
      <c r="E472" s="8"/>
      <c r="F472" s="6"/>
      <c r="G472" s="7"/>
      <c r="H472" s="7"/>
      <c r="I472" s="8"/>
      <c r="J472" s="6"/>
      <c r="K472" s="7"/>
      <c r="L472" s="7"/>
      <c r="M472" s="8"/>
      <c r="N472" s="5"/>
      <c r="O472" s="155"/>
      <c r="P472" s="6"/>
      <c r="Q472" s="7"/>
      <c r="R472" s="7"/>
      <c r="S472" s="8"/>
      <c r="T472" s="6"/>
      <c r="U472" s="7"/>
      <c r="V472" s="7"/>
      <c r="W472" s="8"/>
      <c r="X472" s="6"/>
      <c r="Y472" s="7"/>
      <c r="Z472" s="7"/>
      <c r="AA472" s="8"/>
    </row>
    <row r="473" spans="1:27" x14ac:dyDescent="0.3">
      <c r="A473" s="155"/>
      <c r="B473" s="2"/>
      <c r="C473" s="3"/>
      <c r="E473" s="5"/>
      <c r="F473" s="1"/>
      <c r="G473" s="3"/>
      <c r="I473" s="5"/>
      <c r="J473" s="1"/>
      <c r="K473" s="3"/>
      <c r="L473" s="1"/>
      <c r="M473" s="3"/>
      <c r="N473" s="5"/>
      <c r="O473" s="155"/>
      <c r="P473" s="2"/>
      <c r="Q473" s="3"/>
      <c r="S473" s="5"/>
      <c r="T473" s="1"/>
      <c r="U473" s="3"/>
      <c r="W473" s="5"/>
      <c r="X473" s="1"/>
      <c r="Y473" s="3"/>
      <c r="Z473" s="1"/>
      <c r="AA473" s="3"/>
    </row>
    <row r="474" spans="1:27" x14ac:dyDescent="0.3">
      <c r="A474" s="155"/>
      <c r="C474" s="5"/>
      <c r="E474" s="5"/>
      <c r="F474" s="4"/>
      <c r="G474" s="5"/>
      <c r="I474" s="5"/>
      <c r="J474" s="4"/>
      <c r="K474" s="5"/>
      <c r="L474" s="4"/>
      <c r="M474" s="5"/>
      <c r="N474" s="5"/>
      <c r="O474" s="155"/>
      <c r="Q474" s="5"/>
      <c r="S474" s="5"/>
      <c r="T474" s="4"/>
      <c r="U474" s="5"/>
      <c r="W474" s="5"/>
      <c r="X474" s="4"/>
      <c r="Y474" s="5"/>
      <c r="Z474" s="4"/>
      <c r="AA474" s="5"/>
    </row>
    <row r="475" spans="1:27" x14ac:dyDescent="0.3">
      <c r="A475" s="155"/>
      <c r="C475" s="5"/>
      <c r="E475" s="5"/>
      <c r="F475" s="4"/>
      <c r="G475" s="5"/>
      <c r="I475" s="5"/>
      <c r="J475" s="4"/>
      <c r="K475" s="5"/>
      <c r="L475" s="4"/>
      <c r="M475" s="5"/>
      <c r="N475" s="5"/>
      <c r="O475" s="155"/>
      <c r="Q475" s="5"/>
      <c r="S475" s="5"/>
      <c r="T475" s="4"/>
      <c r="U475" s="5"/>
      <c r="W475" s="5"/>
      <c r="X475" s="4"/>
      <c r="Y475" s="5"/>
      <c r="Z475" s="4"/>
      <c r="AA475" s="5"/>
    </row>
    <row r="476" spans="1:27" x14ac:dyDescent="0.3">
      <c r="A476" s="155"/>
      <c r="C476" s="5"/>
      <c r="E476" s="5"/>
      <c r="F476" s="4"/>
      <c r="G476" s="5"/>
      <c r="I476" s="5"/>
      <c r="J476" s="4"/>
      <c r="K476" s="5"/>
      <c r="L476" s="4"/>
      <c r="M476" s="5"/>
      <c r="N476" s="5"/>
      <c r="O476" s="155"/>
      <c r="Q476" s="5"/>
      <c r="S476" s="5"/>
      <c r="T476" s="4"/>
      <c r="U476" s="5"/>
      <c r="W476" s="5"/>
      <c r="X476" s="4"/>
      <c r="Y476" s="5"/>
      <c r="Z476" s="4"/>
      <c r="AA476" s="5"/>
    </row>
    <row r="477" spans="1:27" x14ac:dyDescent="0.3">
      <c r="A477" s="155"/>
      <c r="C477" s="5"/>
      <c r="F477" s="4"/>
      <c r="G477" s="5"/>
      <c r="J477" s="4"/>
      <c r="K477" s="5"/>
      <c r="L477" s="4"/>
      <c r="M477" s="5"/>
      <c r="O477" s="155"/>
      <c r="Q477" s="5"/>
      <c r="T477" s="4"/>
      <c r="U477" s="5"/>
      <c r="X477" s="4"/>
      <c r="Y477" s="5"/>
      <c r="Z477" s="4"/>
      <c r="AA477" s="5"/>
    </row>
    <row r="478" spans="1:27" ht="15" thickBot="1" x14ac:dyDescent="0.35">
      <c r="A478" s="156"/>
      <c r="B478" s="7"/>
      <c r="C478" s="8"/>
      <c r="D478" s="7"/>
      <c r="E478" s="8"/>
      <c r="F478" s="6"/>
      <c r="G478" s="8"/>
      <c r="H478" s="7"/>
      <c r="I478" s="8"/>
      <c r="J478" s="6"/>
      <c r="K478" s="8"/>
      <c r="L478" s="6"/>
      <c r="M478" s="8"/>
      <c r="N478" s="5"/>
      <c r="O478" s="156"/>
      <c r="P478" s="7"/>
      <c r="Q478" s="8"/>
      <c r="R478" s="7"/>
      <c r="S478" s="8"/>
      <c r="T478" s="6"/>
      <c r="U478" s="8"/>
      <c r="V478" s="7"/>
      <c r="W478" s="8"/>
      <c r="X478" s="6"/>
      <c r="Y478" s="8"/>
      <c r="Z478" s="6"/>
      <c r="AA478" s="8"/>
    </row>
    <row r="479" spans="1:27" x14ac:dyDescent="0.3">
      <c r="A479" s="154" t="s">
        <v>26</v>
      </c>
      <c r="B479" s="1"/>
      <c r="C479" s="2"/>
      <c r="D479" s="2"/>
      <c r="E479" s="3"/>
      <c r="F479" s="1"/>
      <c r="G479" s="2"/>
      <c r="H479" s="2"/>
      <c r="I479" s="3"/>
      <c r="J479" s="1"/>
      <c r="K479" s="2"/>
      <c r="L479" s="2"/>
      <c r="M479" s="3"/>
      <c r="N479" s="5"/>
      <c r="O479" s="154" t="s">
        <v>26</v>
      </c>
      <c r="P479" s="1"/>
      <c r="Q479" s="2"/>
      <c r="R479" s="2"/>
      <c r="S479" s="3"/>
      <c r="T479" s="1"/>
      <c r="U479" s="2"/>
      <c r="V479" s="2"/>
      <c r="W479" s="3"/>
      <c r="X479" s="1"/>
      <c r="Y479" s="2"/>
      <c r="Z479" s="2"/>
      <c r="AA479" s="3"/>
    </row>
    <row r="480" spans="1:27" x14ac:dyDescent="0.3">
      <c r="A480" s="155"/>
      <c r="B480" s="4"/>
      <c r="E480" s="5"/>
      <c r="F480" s="4"/>
      <c r="I480" s="5"/>
      <c r="J480" s="4"/>
      <c r="M480" s="5"/>
      <c r="N480" s="5"/>
      <c r="O480" s="155"/>
      <c r="P480" s="4"/>
      <c r="S480" s="5"/>
      <c r="T480" s="4"/>
      <c r="W480" s="5"/>
      <c r="X480" s="4"/>
      <c r="AA480" s="5"/>
    </row>
    <row r="481" spans="1:27" x14ac:dyDescent="0.3">
      <c r="A481" s="155"/>
      <c r="B481" s="4"/>
      <c r="E481" s="5"/>
      <c r="F481" s="4"/>
      <c r="I481" s="5"/>
      <c r="J481" s="4"/>
      <c r="M481" s="5"/>
      <c r="N481" s="5"/>
      <c r="O481" s="155"/>
      <c r="P481" s="4"/>
      <c r="S481" s="5"/>
      <c r="T481" s="4"/>
      <c r="W481" s="5"/>
      <c r="X481" s="4"/>
      <c r="AA481" s="5"/>
    </row>
    <row r="482" spans="1:27" x14ac:dyDescent="0.3">
      <c r="A482" s="155"/>
      <c r="B482" s="4"/>
      <c r="E482" s="5"/>
      <c r="F482" s="4"/>
      <c r="I482" s="5"/>
      <c r="J482" s="4"/>
      <c r="M482" s="5"/>
      <c r="N482" s="5"/>
      <c r="O482" s="155"/>
      <c r="P482" s="4"/>
      <c r="S482" s="5"/>
      <c r="T482" s="4"/>
      <c r="W482" s="5"/>
      <c r="X482" s="4"/>
      <c r="AA482" s="5"/>
    </row>
    <row r="483" spans="1:27" ht="15" thickBot="1" x14ac:dyDescent="0.35">
      <c r="A483" s="155"/>
      <c r="B483" s="6"/>
      <c r="C483" s="7"/>
      <c r="D483" s="7"/>
      <c r="E483" s="8"/>
      <c r="F483" s="6"/>
      <c r="G483" s="7"/>
      <c r="H483" s="7"/>
      <c r="I483" s="8"/>
      <c r="J483" s="6"/>
      <c r="K483" s="7"/>
      <c r="L483" s="7"/>
      <c r="M483" s="8"/>
      <c r="N483" s="5"/>
      <c r="O483" s="155"/>
      <c r="P483" s="6"/>
      <c r="Q483" s="7"/>
      <c r="R483" s="7"/>
      <c r="S483" s="8"/>
      <c r="T483" s="6"/>
      <c r="U483" s="7"/>
      <c r="V483" s="7"/>
      <c r="W483" s="8"/>
      <c r="X483" s="6"/>
      <c r="Y483" s="7"/>
      <c r="Z483" s="7"/>
      <c r="AA483" s="8"/>
    </row>
    <row r="484" spans="1:27" x14ac:dyDescent="0.3">
      <c r="A484" s="155"/>
      <c r="B484" s="1"/>
      <c r="C484" s="3"/>
      <c r="E484" s="5"/>
      <c r="F484" s="1"/>
      <c r="G484" s="3"/>
      <c r="I484" s="5"/>
      <c r="J484" s="1"/>
      <c r="K484" s="3"/>
      <c r="M484" s="5"/>
      <c r="N484" s="5"/>
      <c r="O484" s="155"/>
      <c r="P484" s="1"/>
      <c r="Q484" s="3"/>
      <c r="S484" s="5"/>
      <c r="T484" s="1"/>
      <c r="U484" s="3"/>
      <c r="W484" s="5"/>
      <c r="X484" s="1"/>
      <c r="Y484" s="3"/>
      <c r="AA484" s="5"/>
    </row>
    <row r="485" spans="1:27" x14ac:dyDescent="0.3">
      <c r="A485" s="155"/>
      <c r="B485" s="4"/>
      <c r="C485" s="5"/>
      <c r="E485" s="5"/>
      <c r="F485" s="4"/>
      <c r="G485" s="5"/>
      <c r="I485" s="5"/>
      <c r="J485" s="4"/>
      <c r="K485" s="5"/>
      <c r="M485" s="5"/>
      <c r="N485" s="5"/>
      <c r="O485" s="155"/>
      <c r="P485" s="4"/>
      <c r="Q485" s="5"/>
      <c r="S485" s="5"/>
      <c r="T485" s="4"/>
      <c r="U485" s="5"/>
      <c r="W485" s="5"/>
      <c r="X485" s="4"/>
      <c r="Y485" s="5"/>
      <c r="AA485" s="5"/>
    </row>
    <row r="486" spans="1:27" x14ac:dyDescent="0.3">
      <c r="A486" s="155"/>
      <c r="B486" s="4"/>
      <c r="C486" s="5"/>
      <c r="E486" s="5"/>
      <c r="F486" s="4"/>
      <c r="G486" s="5"/>
      <c r="I486" s="5"/>
      <c r="J486" s="4"/>
      <c r="K486" s="5"/>
      <c r="M486" s="5"/>
      <c r="N486" s="5"/>
      <c r="O486" s="155"/>
      <c r="P486" s="4"/>
      <c r="Q486" s="5"/>
      <c r="S486" s="5"/>
      <c r="T486" s="4"/>
      <c r="U486" s="5"/>
      <c r="W486" s="5"/>
      <c r="X486" s="4"/>
      <c r="Y486" s="5"/>
      <c r="AA486" s="5"/>
    </row>
    <row r="487" spans="1:27" x14ac:dyDescent="0.3">
      <c r="A487" s="155"/>
      <c r="B487" s="4"/>
      <c r="C487" s="5"/>
      <c r="E487" s="5"/>
      <c r="F487" s="4"/>
      <c r="G487" s="5"/>
      <c r="I487" s="5"/>
      <c r="J487" s="4"/>
      <c r="K487" s="5"/>
      <c r="M487" s="5"/>
      <c r="N487" s="5"/>
      <c r="O487" s="155"/>
      <c r="P487" s="4"/>
      <c r="Q487" s="5"/>
      <c r="S487" s="5"/>
      <c r="T487" s="4"/>
      <c r="U487" s="5"/>
      <c r="W487" s="5"/>
      <c r="X487" s="4"/>
      <c r="Y487" s="5"/>
      <c r="AA487" s="5"/>
    </row>
    <row r="488" spans="1:27" x14ac:dyDescent="0.3">
      <c r="A488" s="155"/>
      <c r="B488" s="4"/>
      <c r="C488" s="5"/>
      <c r="E488" s="5"/>
      <c r="F488" s="4"/>
      <c r="G488" s="5"/>
      <c r="I488" s="5"/>
      <c r="J488" s="4"/>
      <c r="K488" s="5"/>
      <c r="M488" s="5"/>
      <c r="N488" s="5"/>
      <c r="O488" s="155"/>
      <c r="P488" s="4"/>
      <c r="Q488" s="5"/>
      <c r="S488" s="5"/>
      <c r="T488" s="4"/>
      <c r="U488" s="5"/>
      <c r="W488" s="5"/>
      <c r="X488" s="4"/>
      <c r="Y488" s="5"/>
      <c r="AA488" s="5"/>
    </row>
    <row r="489" spans="1:27" ht="15" thickBot="1" x14ac:dyDescent="0.35">
      <c r="A489" s="156"/>
      <c r="B489" s="6"/>
      <c r="C489" s="8"/>
      <c r="D489" s="7"/>
      <c r="E489" s="8"/>
      <c r="F489" s="6"/>
      <c r="G489" s="8"/>
      <c r="H489" s="7"/>
      <c r="I489" s="8"/>
      <c r="J489" s="6"/>
      <c r="K489" s="8"/>
      <c r="L489" s="7"/>
      <c r="M489" s="8"/>
      <c r="N489" s="5"/>
      <c r="O489" s="156"/>
      <c r="P489" s="6"/>
      <c r="Q489" s="8"/>
      <c r="R489" s="7"/>
      <c r="S489" s="8"/>
      <c r="T489" s="6"/>
      <c r="U489" s="8"/>
      <c r="V489" s="7"/>
      <c r="W489" s="8"/>
      <c r="X489" s="6"/>
      <c r="Y489" s="8"/>
      <c r="Z489" s="7"/>
      <c r="AA489" s="8"/>
    </row>
    <row r="491" spans="1:27" ht="15" thickBot="1" x14ac:dyDescent="0.35"/>
    <row r="492" spans="1:27" ht="25.8" x14ac:dyDescent="0.3">
      <c r="B492" s="1" t="s">
        <v>22</v>
      </c>
      <c r="C492" s="2"/>
      <c r="D492" s="2"/>
      <c r="E492" s="3"/>
      <c r="F492" s="157"/>
      <c r="G492" s="158"/>
      <c r="H492" s="158"/>
      <c r="I492" s="158"/>
      <c r="J492" s="158"/>
      <c r="K492" s="158"/>
      <c r="L492" s="158"/>
      <c r="M492" s="159"/>
      <c r="N492" s="9"/>
      <c r="P492" s="1" t="s">
        <v>22</v>
      </c>
      <c r="Q492" s="2"/>
      <c r="R492" s="2"/>
      <c r="S492" s="3"/>
      <c r="T492" s="157"/>
      <c r="U492" s="158"/>
      <c r="V492" s="158"/>
      <c r="W492" s="158"/>
      <c r="X492" s="158"/>
      <c r="Y492" s="158"/>
      <c r="Z492" s="158"/>
      <c r="AA492" s="159"/>
    </row>
    <row r="493" spans="1:27" ht="25.8" x14ac:dyDescent="0.3">
      <c r="B493" s="4"/>
      <c r="E493" s="5"/>
      <c r="F493" s="160"/>
      <c r="G493" s="161"/>
      <c r="H493" s="161"/>
      <c r="I493" s="161"/>
      <c r="J493" s="161"/>
      <c r="K493" s="161"/>
      <c r="L493" s="161"/>
      <c r="M493" s="162"/>
      <c r="N493" s="9"/>
      <c r="P493" s="4"/>
      <c r="S493" s="5"/>
      <c r="T493" s="160"/>
      <c r="U493" s="161"/>
      <c r="V493" s="161"/>
      <c r="W493" s="161"/>
      <c r="X493" s="161"/>
      <c r="Y493" s="161"/>
      <c r="Z493" s="161"/>
      <c r="AA493" s="162"/>
    </row>
    <row r="494" spans="1:27" ht="25.8" x14ac:dyDescent="0.3">
      <c r="B494" s="4"/>
      <c r="E494" s="5"/>
      <c r="F494" s="160"/>
      <c r="G494" s="161"/>
      <c r="H494" s="161"/>
      <c r="I494" s="161"/>
      <c r="J494" s="161"/>
      <c r="K494" s="161"/>
      <c r="L494" s="161"/>
      <c r="M494" s="162"/>
      <c r="N494" s="9"/>
      <c r="P494" s="4"/>
      <c r="S494" s="5"/>
      <c r="T494" s="160"/>
      <c r="U494" s="161"/>
      <c r="V494" s="161"/>
      <c r="W494" s="161"/>
      <c r="X494" s="161"/>
      <c r="Y494" s="161"/>
      <c r="Z494" s="161"/>
      <c r="AA494" s="162"/>
    </row>
    <row r="495" spans="1:27" ht="26.4" thickBot="1" x14ac:dyDescent="0.35">
      <c r="B495" s="4"/>
      <c r="E495" s="5"/>
      <c r="F495" s="163"/>
      <c r="G495" s="164"/>
      <c r="H495" s="164"/>
      <c r="I495" s="164"/>
      <c r="J495" s="164"/>
      <c r="K495" s="164"/>
      <c r="L495" s="164"/>
      <c r="M495" s="165"/>
      <c r="N495" s="9"/>
      <c r="P495" s="4"/>
      <c r="S495" s="5"/>
      <c r="T495" s="163"/>
      <c r="U495" s="164"/>
      <c r="V495" s="164"/>
      <c r="W495" s="164"/>
      <c r="X495" s="164"/>
      <c r="Y495" s="164"/>
      <c r="Z495" s="164"/>
      <c r="AA495" s="165"/>
    </row>
    <row r="496" spans="1:27" ht="18" x14ac:dyDescent="0.3">
      <c r="B496" s="4"/>
      <c r="E496" s="5"/>
      <c r="F496" s="1"/>
      <c r="G496" s="166"/>
      <c r="H496" s="166"/>
      <c r="I496" s="166"/>
      <c r="J496" s="166"/>
      <c r="K496" s="166"/>
      <c r="L496" s="166"/>
      <c r="M496" s="167"/>
      <c r="N496" s="10"/>
      <c r="P496" s="4"/>
      <c r="S496" s="5"/>
      <c r="T496" s="1"/>
      <c r="U496" s="166"/>
      <c r="V496" s="166"/>
      <c r="W496" s="166"/>
      <c r="X496" s="166"/>
      <c r="Y496" s="166"/>
      <c r="Z496" s="166"/>
      <c r="AA496" s="167"/>
    </row>
    <row r="497" spans="1:27" ht="18" x14ac:dyDescent="0.3">
      <c r="B497" s="4"/>
      <c r="E497" s="5"/>
      <c r="F497" s="4" t="s">
        <v>27</v>
      </c>
      <c r="G497" s="168"/>
      <c r="H497" s="168"/>
      <c r="I497" s="168"/>
      <c r="J497" s="168"/>
      <c r="K497" s="168"/>
      <c r="L497" s="168"/>
      <c r="M497" s="169"/>
      <c r="N497" s="10"/>
      <c r="P497" s="4"/>
      <c r="S497" s="5"/>
      <c r="T497" s="4" t="s">
        <v>27</v>
      </c>
      <c r="U497" s="168"/>
      <c r="V497" s="168"/>
      <c r="W497" s="168"/>
      <c r="X497" s="168"/>
      <c r="Y497" s="168"/>
      <c r="Z497" s="168"/>
      <c r="AA497" s="169"/>
    </row>
    <row r="498" spans="1:27" ht="18.600000000000001" thickBot="1" x14ac:dyDescent="0.35">
      <c r="B498" s="4"/>
      <c r="E498" s="5"/>
      <c r="F498" s="6"/>
      <c r="G498" s="170"/>
      <c r="H498" s="170"/>
      <c r="I498" s="170"/>
      <c r="J498" s="170"/>
      <c r="K498" s="170"/>
      <c r="L498" s="170"/>
      <c r="M498" s="171"/>
      <c r="N498" s="10"/>
      <c r="P498" s="4"/>
      <c r="S498" s="5"/>
      <c r="T498" s="6"/>
      <c r="U498" s="170"/>
      <c r="V498" s="170"/>
      <c r="W498" s="170"/>
      <c r="X498" s="170"/>
      <c r="Y498" s="170"/>
      <c r="Z498" s="170"/>
      <c r="AA498" s="171"/>
    </row>
    <row r="499" spans="1:27" x14ac:dyDescent="0.3">
      <c r="B499" s="4"/>
      <c r="E499" s="5"/>
      <c r="F499" s="1"/>
      <c r="G499" s="2"/>
      <c r="I499" s="3"/>
      <c r="M499" s="5"/>
      <c r="P499" s="4"/>
      <c r="S499" s="5"/>
      <c r="T499" s="1"/>
      <c r="U499" s="2"/>
      <c r="W499" s="3"/>
      <c r="AA499" s="5"/>
    </row>
    <row r="500" spans="1:27" x14ac:dyDescent="0.3">
      <c r="B500" s="4"/>
      <c r="E500" s="5"/>
      <c r="F500" s="4" t="s">
        <v>20</v>
      </c>
      <c r="I500" s="5"/>
      <c r="J500" t="s">
        <v>21</v>
      </c>
      <c r="M500" s="5"/>
      <c r="P500" s="4"/>
      <c r="S500" s="5"/>
      <c r="T500" s="4" t="s">
        <v>20</v>
      </c>
      <c r="W500" s="5"/>
      <c r="X500" t="s">
        <v>21</v>
      </c>
      <c r="AA500" s="5"/>
    </row>
    <row r="501" spans="1:27" ht="15" thickBot="1" x14ac:dyDescent="0.35">
      <c r="B501" s="6"/>
      <c r="C501" s="7"/>
      <c r="D501" s="7"/>
      <c r="E501" s="8"/>
      <c r="F501" s="6"/>
      <c r="G501" s="7"/>
      <c r="H501" s="7"/>
      <c r="I501" s="8"/>
      <c r="J501" s="7"/>
      <c r="K501" s="7"/>
      <c r="L501" s="7"/>
      <c r="M501" s="8"/>
      <c r="P501" s="6"/>
      <c r="Q501" s="7"/>
      <c r="R501" s="7"/>
      <c r="S501" s="8"/>
      <c r="T501" s="6"/>
      <c r="U501" s="7"/>
      <c r="V501" s="7"/>
      <c r="W501" s="8"/>
      <c r="X501" s="7"/>
      <c r="Y501" s="7"/>
      <c r="Z501" s="7"/>
      <c r="AA501" s="8"/>
    </row>
    <row r="502" spans="1:27" ht="15" thickBot="1" x14ac:dyDescent="0.35">
      <c r="B502" s="172" t="s">
        <v>28</v>
      </c>
      <c r="C502" s="173"/>
      <c r="D502" s="173"/>
      <c r="E502" s="174"/>
      <c r="F502" s="172" t="s">
        <v>23</v>
      </c>
      <c r="G502" s="173"/>
      <c r="H502" s="173"/>
      <c r="I502" s="174"/>
      <c r="J502" s="172" t="s">
        <v>24</v>
      </c>
      <c r="K502" s="173"/>
      <c r="L502" s="173"/>
      <c r="M502" s="174"/>
      <c r="N502" s="11"/>
      <c r="P502" s="172" t="s">
        <v>28</v>
      </c>
      <c r="Q502" s="173"/>
      <c r="R502" s="173"/>
      <c r="S502" s="174"/>
      <c r="T502" s="172" t="s">
        <v>23</v>
      </c>
      <c r="U502" s="173"/>
      <c r="V502" s="173"/>
      <c r="W502" s="174"/>
      <c r="X502" s="172" t="s">
        <v>24</v>
      </c>
      <c r="Y502" s="173"/>
      <c r="Z502" s="173"/>
      <c r="AA502" s="174"/>
    </row>
    <row r="503" spans="1:27" x14ac:dyDescent="0.3">
      <c r="A503" s="154" t="s">
        <v>25</v>
      </c>
      <c r="B503" s="1"/>
      <c r="C503" s="2"/>
      <c r="D503" s="2"/>
      <c r="E503" s="3"/>
      <c r="F503" s="1"/>
      <c r="G503" s="2"/>
      <c r="H503" s="2"/>
      <c r="I503" s="3"/>
      <c r="J503" s="1"/>
      <c r="K503" s="2"/>
      <c r="L503" s="2"/>
      <c r="M503" s="3"/>
      <c r="N503" s="5"/>
      <c r="O503" s="154" t="s">
        <v>25</v>
      </c>
      <c r="P503" s="1"/>
      <c r="Q503" s="2"/>
      <c r="R503" s="2"/>
      <c r="S503" s="3"/>
      <c r="T503" s="1"/>
      <c r="U503" s="2"/>
      <c r="V503" s="2"/>
      <c r="W503" s="3"/>
      <c r="X503" s="1"/>
      <c r="Y503" s="2"/>
      <c r="Z503" s="2"/>
      <c r="AA503" s="3"/>
    </row>
    <row r="504" spans="1:27" x14ac:dyDescent="0.3">
      <c r="A504" s="155"/>
      <c r="B504" s="4"/>
      <c r="E504" s="5"/>
      <c r="F504" s="4"/>
      <c r="I504" s="5"/>
      <c r="J504" s="4"/>
      <c r="M504" s="5"/>
      <c r="N504" s="5"/>
      <c r="O504" s="155"/>
      <c r="P504" s="4"/>
      <c r="S504" s="5"/>
      <c r="T504" s="4"/>
      <c r="W504" s="5"/>
      <c r="X504" s="4"/>
      <c r="AA504" s="5"/>
    </row>
    <row r="505" spans="1:27" x14ac:dyDescent="0.3">
      <c r="A505" s="155"/>
      <c r="B505" s="4"/>
      <c r="E505" s="5"/>
      <c r="F505" s="4"/>
      <c r="I505" s="5"/>
      <c r="J505" s="4"/>
      <c r="M505" s="5"/>
      <c r="N505" s="5"/>
      <c r="O505" s="155"/>
      <c r="P505" s="4"/>
      <c r="S505" s="5"/>
      <c r="T505" s="4"/>
      <c r="W505" s="5"/>
      <c r="X505" s="4"/>
      <c r="AA505" s="5"/>
    </row>
    <row r="506" spans="1:27" x14ac:dyDescent="0.3">
      <c r="A506" s="155"/>
      <c r="B506" s="4"/>
      <c r="E506" s="5"/>
      <c r="F506" s="4"/>
      <c r="I506" s="5"/>
      <c r="J506" s="4"/>
      <c r="M506" s="5"/>
      <c r="O506" s="155"/>
      <c r="P506" s="4"/>
      <c r="S506" s="5"/>
      <c r="T506" s="4"/>
      <c r="W506" s="5"/>
      <c r="X506" s="4"/>
      <c r="AA506" s="5"/>
    </row>
    <row r="507" spans="1:27" ht="15" thickBot="1" x14ac:dyDescent="0.35">
      <c r="A507" s="155"/>
      <c r="B507" s="6"/>
      <c r="C507" s="7"/>
      <c r="D507" s="7"/>
      <c r="E507" s="8"/>
      <c r="F507" s="6"/>
      <c r="G507" s="7"/>
      <c r="H507" s="7"/>
      <c r="I507" s="8"/>
      <c r="J507" s="6"/>
      <c r="K507" s="7"/>
      <c r="L507" s="7"/>
      <c r="M507" s="8"/>
      <c r="N507" s="5"/>
      <c r="O507" s="155"/>
      <c r="P507" s="6"/>
      <c r="Q507" s="7"/>
      <c r="R507" s="7"/>
      <c r="S507" s="8"/>
      <c r="T507" s="6"/>
      <c r="U507" s="7"/>
      <c r="V507" s="7"/>
      <c r="W507" s="8"/>
      <c r="X507" s="6"/>
      <c r="Y507" s="7"/>
      <c r="Z507" s="7"/>
      <c r="AA507" s="8"/>
    </row>
    <row r="508" spans="1:27" x14ac:dyDescent="0.3">
      <c r="A508" s="155"/>
      <c r="B508" s="2"/>
      <c r="C508" s="3"/>
      <c r="E508" s="5"/>
      <c r="F508" s="1"/>
      <c r="G508" s="3"/>
      <c r="I508" s="5"/>
      <c r="J508" s="1"/>
      <c r="K508" s="3"/>
      <c r="L508" s="1"/>
      <c r="M508" s="3"/>
      <c r="N508" s="5"/>
      <c r="O508" s="155"/>
      <c r="P508" s="2"/>
      <c r="Q508" s="3"/>
      <c r="S508" s="5"/>
      <c r="T508" s="1"/>
      <c r="U508" s="3"/>
      <c r="W508" s="5"/>
      <c r="X508" s="1"/>
      <c r="Y508" s="3"/>
      <c r="Z508" s="1"/>
      <c r="AA508" s="3"/>
    </row>
    <row r="509" spans="1:27" x14ac:dyDescent="0.3">
      <c r="A509" s="155"/>
      <c r="C509" s="5"/>
      <c r="E509" s="5"/>
      <c r="F509" s="4"/>
      <c r="G509" s="5"/>
      <c r="I509" s="5"/>
      <c r="J509" s="4"/>
      <c r="K509" s="5"/>
      <c r="L509" s="4"/>
      <c r="M509" s="5"/>
      <c r="N509" s="5"/>
      <c r="O509" s="155"/>
      <c r="Q509" s="5"/>
      <c r="S509" s="5"/>
      <c r="T509" s="4"/>
      <c r="U509" s="5"/>
      <c r="W509" s="5"/>
      <c r="X509" s="4"/>
      <c r="Y509" s="5"/>
      <c r="Z509" s="4"/>
      <c r="AA509" s="5"/>
    </row>
    <row r="510" spans="1:27" x14ac:dyDescent="0.3">
      <c r="A510" s="155"/>
      <c r="C510" s="5"/>
      <c r="E510" s="5"/>
      <c r="F510" s="4"/>
      <c r="G510" s="5"/>
      <c r="I510" s="5"/>
      <c r="J510" s="4"/>
      <c r="K510" s="5"/>
      <c r="L510" s="4"/>
      <c r="M510" s="5"/>
      <c r="N510" s="5"/>
      <c r="O510" s="155"/>
      <c r="Q510" s="5"/>
      <c r="S510" s="5"/>
      <c r="T510" s="4"/>
      <c r="U510" s="5"/>
      <c r="W510" s="5"/>
      <c r="X510" s="4"/>
      <c r="Y510" s="5"/>
      <c r="Z510" s="4"/>
      <c r="AA510" s="5"/>
    </row>
    <row r="511" spans="1:27" x14ac:dyDescent="0.3">
      <c r="A511" s="155"/>
      <c r="C511" s="5"/>
      <c r="E511" s="5"/>
      <c r="F511" s="4"/>
      <c r="G511" s="5"/>
      <c r="I511" s="5"/>
      <c r="J511" s="4"/>
      <c r="K511" s="5"/>
      <c r="L511" s="4"/>
      <c r="M511" s="5"/>
      <c r="N511" s="5"/>
      <c r="O511" s="155"/>
      <c r="Q511" s="5"/>
      <c r="S511" s="5"/>
      <c r="T511" s="4"/>
      <c r="U511" s="5"/>
      <c r="W511" s="5"/>
      <c r="X511" s="4"/>
      <c r="Y511" s="5"/>
      <c r="Z511" s="4"/>
      <c r="AA511" s="5"/>
    </row>
    <row r="512" spans="1:27" x14ac:dyDescent="0.3">
      <c r="A512" s="155"/>
      <c r="C512" s="5"/>
      <c r="F512" s="4"/>
      <c r="G512" s="5"/>
      <c r="J512" s="4"/>
      <c r="K512" s="5"/>
      <c r="L512" s="4"/>
      <c r="M512" s="5"/>
      <c r="O512" s="155"/>
      <c r="Q512" s="5"/>
      <c r="T512" s="4"/>
      <c r="U512" s="5"/>
      <c r="X512" s="4"/>
      <c r="Y512" s="5"/>
      <c r="Z512" s="4"/>
      <c r="AA512" s="5"/>
    </row>
    <row r="513" spans="1:27" ht="15" thickBot="1" x14ac:dyDescent="0.35">
      <c r="A513" s="156"/>
      <c r="B513" s="7"/>
      <c r="C513" s="8"/>
      <c r="D513" s="7"/>
      <c r="E513" s="8"/>
      <c r="F513" s="6"/>
      <c r="G513" s="8"/>
      <c r="H513" s="7"/>
      <c r="I513" s="8"/>
      <c r="J513" s="6"/>
      <c r="K513" s="8"/>
      <c r="L513" s="6"/>
      <c r="M513" s="8"/>
      <c r="N513" s="5"/>
      <c r="O513" s="156"/>
      <c r="P513" s="7"/>
      <c r="Q513" s="8"/>
      <c r="R513" s="7"/>
      <c r="S513" s="8"/>
      <c r="T513" s="6"/>
      <c r="U513" s="8"/>
      <c r="V513" s="7"/>
      <c r="W513" s="8"/>
      <c r="X513" s="6"/>
      <c r="Y513" s="8"/>
      <c r="Z513" s="6"/>
      <c r="AA513" s="8"/>
    </row>
    <row r="514" spans="1:27" x14ac:dyDescent="0.3">
      <c r="A514" s="154" t="s">
        <v>26</v>
      </c>
      <c r="B514" s="1"/>
      <c r="C514" s="2"/>
      <c r="D514" s="2"/>
      <c r="E514" s="3"/>
      <c r="F514" s="1"/>
      <c r="G514" s="2"/>
      <c r="H514" s="2"/>
      <c r="I514" s="3"/>
      <c r="J514" s="1"/>
      <c r="K514" s="2"/>
      <c r="L514" s="2"/>
      <c r="M514" s="3"/>
      <c r="N514" s="5"/>
      <c r="O514" s="154" t="s">
        <v>26</v>
      </c>
      <c r="P514" s="1"/>
      <c r="Q514" s="2"/>
      <c r="R514" s="2"/>
      <c r="S514" s="3"/>
      <c r="T514" s="1"/>
      <c r="U514" s="2"/>
      <c r="V514" s="2"/>
      <c r="W514" s="3"/>
      <c r="X514" s="1"/>
      <c r="Y514" s="2"/>
      <c r="Z514" s="2"/>
      <c r="AA514" s="3"/>
    </row>
    <row r="515" spans="1:27" x14ac:dyDescent="0.3">
      <c r="A515" s="155"/>
      <c r="B515" s="4"/>
      <c r="E515" s="5"/>
      <c r="F515" s="4"/>
      <c r="I515" s="5"/>
      <c r="J515" s="4"/>
      <c r="M515" s="5"/>
      <c r="N515" s="5"/>
      <c r="O515" s="155"/>
      <c r="P515" s="4"/>
      <c r="S515" s="5"/>
      <c r="T515" s="4"/>
      <c r="W515" s="5"/>
      <c r="X515" s="4"/>
      <c r="AA515" s="5"/>
    </row>
    <row r="516" spans="1:27" x14ac:dyDescent="0.3">
      <c r="A516" s="155"/>
      <c r="B516" s="4"/>
      <c r="E516" s="5"/>
      <c r="F516" s="4"/>
      <c r="I516" s="5"/>
      <c r="J516" s="4"/>
      <c r="M516" s="5"/>
      <c r="N516" s="5"/>
      <c r="O516" s="155"/>
      <c r="P516" s="4"/>
      <c r="S516" s="5"/>
      <c r="T516" s="4"/>
      <c r="W516" s="5"/>
      <c r="X516" s="4"/>
      <c r="AA516" s="5"/>
    </row>
    <row r="517" spans="1:27" x14ac:dyDescent="0.3">
      <c r="A517" s="155"/>
      <c r="B517" s="4"/>
      <c r="E517" s="5"/>
      <c r="F517" s="4"/>
      <c r="I517" s="5"/>
      <c r="J517" s="4"/>
      <c r="M517" s="5"/>
      <c r="N517" s="5"/>
      <c r="O517" s="155"/>
      <c r="P517" s="4"/>
      <c r="S517" s="5"/>
      <c r="T517" s="4"/>
      <c r="W517" s="5"/>
      <c r="X517" s="4"/>
      <c r="AA517" s="5"/>
    </row>
    <row r="518" spans="1:27" ht="15" thickBot="1" x14ac:dyDescent="0.35">
      <c r="A518" s="155"/>
      <c r="B518" s="6"/>
      <c r="C518" s="7"/>
      <c r="D518" s="7"/>
      <c r="E518" s="8"/>
      <c r="F518" s="6"/>
      <c r="G518" s="7"/>
      <c r="H518" s="7"/>
      <c r="I518" s="8"/>
      <c r="J518" s="6"/>
      <c r="K518" s="7"/>
      <c r="L518" s="7"/>
      <c r="M518" s="8"/>
      <c r="N518" s="5"/>
      <c r="O518" s="155"/>
      <c r="P518" s="6"/>
      <c r="Q518" s="7"/>
      <c r="R518" s="7"/>
      <c r="S518" s="8"/>
      <c r="T518" s="6"/>
      <c r="U518" s="7"/>
      <c r="V518" s="7"/>
      <c r="W518" s="8"/>
      <c r="X518" s="6"/>
      <c r="Y518" s="7"/>
      <c r="Z518" s="7"/>
      <c r="AA518" s="8"/>
    </row>
    <row r="519" spans="1:27" x14ac:dyDescent="0.3">
      <c r="A519" s="155"/>
      <c r="B519" s="1"/>
      <c r="C519" s="3"/>
      <c r="E519" s="5"/>
      <c r="F519" s="1"/>
      <c r="G519" s="3"/>
      <c r="I519" s="5"/>
      <c r="J519" s="1"/>
      <c r="K519" s="3"/>
      <c r="M519" s="5"/>
      <c r="N519" s="5"/>
      <c r="O519" s="155"/>
      <c r="P519" s="1"/>
      <c r="Q519" s="3"/>
      <c r="S519" s="5"/>
      <c r="T519" s="1"/>
      <c r="U519" s="3"/>
      <c r="W519" s="5"/>
      <c r="X519" s="1"/>
      <c r="Y519" s="3"/>
      <c r="AA519" s="5"/>
    </row>
    <row r="520" spans="1:27" x14ac:dyDescent="0.3">
      <c r="A520" s="155"/>
      <c r="B520" s="4"/>
      <c r="C520" s="5"/>
      <c r="E520" s="5"/>
      <c r="F520" s="4"/>
      <c r="G520" s="5"/>
      <c r="I520" s="5"/>
      <c r="J520" s="4"/>
      <c r="K520" s="5"/>
      <c r="M520" s="5"/>
      <c r="N520" s="5"/>
      <c r="O520" s="155"/>
      <c r="P520" s="4"/>
      <c r="Q520" s="5"/>
      <c r="S520" s="5"/>
      <c r="T520" s="4"/>
      <c r="U520" s="5"/>
      <c r="W520" s="5"/>
      <c r="X520" s="4"/>
      <c r="Y520" s="5"/>
      <c r="AA520" s="5"/>
    </row>
    <row r="521" spans="1:27" x14ac:dyDescent="0.3">
      <c r="A521" s="155"/>
      <c r="B521" s="4"/>
      <c r="C521" s="5"/>
      <c r="E521" s="5"/>
      <c r="F521" s="4"/>
      <c r="G521" s="5"/>
      <c r="I521" s="5"/>
      <c r="J521" s="4"/>
      <c r="K521" s="5"/>
      <c r="M521" s="5"/>
      <c r="N521" s="5"/>
      <c r="O521" s="155"/>
      <c r="P521" s="4"/>
      <c r="Q521" s="5"/>
      <c r="S521" s="5"/>
      <c r="T521" s="4"/>
      <c r="U521" s="5"/>
      <c r="W521" s="5"/>
      <c r="X521" s="4"/>
      <c r="Y521" s="5"/>
      <c r="AA521" s="5"/>
    </row>
    <row r="522" spans="1:27" x14ac:dyDescent="0.3">
      <c r="A522" s="155"/>
      <c r="B522" s="4"/>
      <c r="C522" s="5"/>
      <c r="E522" s="5"/>
      <c r="F522" s="4"/>
      <c r="G522" s="5"/>
      <c r="I522" s="5"/>
      <c r="J522" s="4"/>
      <c r="K522" s="5"/>
      <c r="M522" s="5"/>
      <c r="N522" s="5"/>
      <c r="O522" s="155"/>
      <c r="P522" s="4"/>
      <c r="Q522" s="5"/>
      <c r="S522" s="5"/>
      <c r="T522" s="4"/>
      <c r="U522" s="5"/>
      <c r="W522" s="5"/>
      <c r="X522" s="4"/>
      <c r="Y522" s="5"/>
      <c r="AA522" s="5"/>
    </row>
    <row r="523" spans="1:27" x14ac:dyDescent="0.3">
      <c r="A523" s="155"/>
      <c r="B523" s="4"/>
      <c r="C523" s="5"/>
      <c r="E523" s="5"/>
      <c r="F523" s="4"/>
      <c r="G523" s="5"/>
      <c r="I523" s="5"/>
      <c r="J523" s="4"/>
      <c r="K523" s="5"/>
      <c r="M523" s="5"/>
      <c r="N523" s="5"/>
      <c r="O523" s="155"/>
      <c r="P523" s="4"/>
      <c r="Q523" s="5"/>
      <c r="S523" s="5"/>
      <c r="T523" s="4"/>
      <c r="U523" s="5"/>
      <c r="W523" s="5"/>
      <c r="X523" s="4"/>
      <c r="Y523" s="5"/>
      <c r="AA523" s="5"/>
    </row>
    <row r="524" spans="1:27" ht="15" thickBot="1" x14ac:dyDescent="0.35">
      <c r="A524" s="156"/>
      <c r="B524" s="6"/>
      <c r="C524" s="8"/>
      <c r="D524" s="7"/>
      <c r="E524" s="8"/>
      <c r="F524" s="6"/>
      <c r="G524" s="8"/>
      <c r="H524" s="7"/>
      <c r="I524" s="8"/>
      <c r="J524" s="6"/>
      <c r="K524" s="8"/>
      <c r="L524" s="7"/>
      <c r="M524" s="8"/>
      <c r="N524" s="5"/>
      <c r="O524" s="156"/>
      <c r="P524" s="6"/>
      <c r="Q524" s="8"/>
      <c r="R524" s="7"/>
      <c r="S524" s="8"/>
      <c r="T524" s="6"/>
      <c r="U524" s="8"/>
      <c r="V524" s="7"/>
      <c r="W524" s="8"/>
      <c r="X524" s="6"/>
      <c r="Y524" s="8"/>
      <c r="Z524" s="7"/>
      <c r="AA524" s="8"/>
    </row>
    <row r="525" spans="1:27" x14ac:dyDescent="0.3">
      <c r="A525" s="12"/>
      <c r="O525" s="12"/>
    </row>
    <row r="526" spans="1:27" ht="15" thickBot="1" x14ac:dyDescent="0.35"/>
    <row r="527" spans="1:27" ht="25.8" x14ac:dyDescent="0.3">
      <c r="B527" s="1" t="s">
        <v>22</v>
      </c>
      <c r="C527" s="2"/>
      <c r="D527" s="2"/>
      <c r="E527" s="3"/>
      <c r="F527" s="157"/>
      <c r="G527" s="158"/>
      <c r="H527" s="158"/>
      <c r="I527" s="158"/>
      <c r="J527" s="158"/>
      <c r="K527" s="158"/>
      <c r="L527" s="158"/>
      <c r="M527" s="159"/>
      <c r="N527" s="9"/>
      <c r="P527" s="1" t="s">
        <v>22</v>
      </c>
      <c r="Q527" s="2"/>
      <c r="R527" s="2"/>
      <c r="S527" s="3"/>
      <c r="T527" s="157"/>
      <c r="U527" s="158"/>
      <c r="V527" s="158"/>
      <c r="W527" s="158"/>
      <c r="X527" s="158"/>
      <c r="Y527" s="158"/>
      <c r="Z527" s="158"/>
      <c r="AA527" s="159"/>
    </row>
    <row r="528" spans="1:27" ht="25.8" x14ac:dyDescent="0.3">
      <c r="B528" s="4"/>
      <c r="E528" s="5"/>
      <c r="F528" s="160"/>
      <c r="G528" s="161"/>
      <c r="H528" s="161"/>
      <c r="I528" s="161"/>
      <c r="J528" s="161"/>
      <c r="K528" s="161"/>
      <c r="L528" s="161"/>
      <c r="M528" s="162"/>
      <c r="N528" s="9"/>
      <c r="P528" s="4"/>
      <c r="S528" s="5"/>
      <c r="T528" s="160"/>
      <c r="U528" s="161"/>
      <c r="V528" s="161"/>
      <c r="W528" s="161"/>
      <c r="X528" s="161"/>
      <c r="Y528" s="161"/>
      <c r="Z528" s="161"/>
      <c r="AA528" s="162"/>
    </row>
    <row r="529" spans="1:27" ht="25.8" x14ac:dyDescent="0.3">
      <c r="B529" s="4"/>
      <c r="E529" s="5"/>
      <c r="F529" s="160"/>
      <c r="G529" s="161"/>
      <c r="H529" s="161"/>
      <c r="I529" s="161"/>
      <c r="J529" s="161"/>
      <c r="K529" s="161"/>
      <c r="L529" s="161"/>
      <c r="M529" s="162"/>
      <c r="N529" s="9"/>
      <c r="P529" s="4"/>
      <c r="S529" s="5"/>
      <c r="T529" s="160"/>
      <c r="U529" s="161"/>
      <c r="V529" s="161"/>
      <c r="W529" s="161"/>
      <c r="X529" s="161"/>
      <c r="Y529" s="161"/>
      <c r="Z529" s="161"/>
      <c r="AA529" s="162"/>
    </row>
    <row r="530" spans="1:27" ht="26.4" thickBot="1" x14ac:dyDescent="0.35">
      <c r="B530" s="4"/>
      <c r="E530" s="5"/>
      <c r="F530" s="163"/>
      <c r="G530" s="164"/>
      <c r="H530" s="164"/>
      <c r="I530" s="164"/>
      <c r="J530" s="164"/>
      <c r="K530" s="164"/>
      <c r="L530" s="164"/>
      <c r="M530" s="165"/>
      <c r="N530" s="9"/>
      <c r="P530" s="4"/>
      <c r="S530" s="5"/>
      <c r="T530" s="163"/>
      <c r="U530" s="164"/>
      <c r="V530" s="164"/>
      <c r="W530" s="164"/>
      <c r="X530" s="164"/>
      <c r="Y530" s="164"/>
      <c r="Z530" s="164"/>
      <c r="AA530" s="165"/>
    </row>
    <row r="531" spans="1:27" ht="18" x14ac:dyDescent="0.3">
      <c r="B531" s="4"/>
      <c r="E531" s="5"/>
      <c r="F531" s="1"/>
      <c r="G531" s="166"/>
      <c r="H531" s="166"/>
      <c r="I531" s="166"/>
      <c r="J531" s="166"/>
      <c r="K531" s="166"/>
      <c r="L531" s="166"/>
      <c r="M531" s="167"/>
      <c r="N531" s="10"/>
      <c r="P531" s="4"/>
      <c r="S531" s="5"/>
      <c r="T531" s="1"/>
      <c r="U531" s="166"/>
      <c r="V531" s="166"/>
      <c r="W531" s="166"/>
      <c r="X531" s="166"/>
      <c r="Y531" s="166"/>
      <c r="Z531" s="166"/>
      <c r="AA531" s="167"/>
    </row>
    <row r="532" spans="1:27" ht="18" x14ac:dyDescent="0.3">
      <c r="B532" s="4"/>
      <c r="E532" s="5"/>
      <c r="F532" s="4" t="s">
        <v>27</v>
      </c>
      <c r="G532" s="168"/>
      <c r="H532" s="168"/>
      <c r="I532" s="168"/>
      <c r="J532" s="168"/>
      <c r="K532" s="168"/>
      <c r="L532" s="168"/>
      <c r="M532" s="169"/>
      <c r="N532" s="10"/>
      <c r="P532" s="4"/>
      <c r="S532" s="5"/>
      <c r="T532" s="4" t="s">
        <v>27</v>
      </c>
      <c r="U532" s="168"/>
      <c r="V532" s="168"/>
      <c r="W532" s="168"/>
      <c r="X532" s="168"/>
      <c r="Y532" s="168"/>
      <c r="Z532" s="168"/>
      <c r="AA532" s="169"/>
    </row>
    <row r="533" spans="1:27" ht="18.600000000000001" thickBot="1" x14ac:dyDescent="0.35">
      <c r="B533" s="4"/>
      <c r="E533" s="5"/>
      <c r="F533" s="6"/>
      <c r="G533" s="170"/>
      <c r="H533" s="170"/>
      <c r="I533" s="170"/>
      <c r="J533" s="170"/>
      <c r="K533" s="170"/>
      <c r="L533" s="170"/>
      <c r="M533" s="171"/>
      <c r="N533" s="10"/>
      <c r="P533" s="4"/>
      <c r="S533" s="5"/>
      <c r="T533" s="6"/>
      <c r="U533" s="170"/>
      <c r="V533" s="170"/>
      <c r="W533" s="170"/>
      <c r="X533" s="170"/>
      <c r="Y533" s="170"/>
      <c r="Z533" s="170"/>
      <c r="AA533" s="171"/>
    </row>
    <row r="534" spans="1:27" x14ac:dyDescent="0.3">
      <c r="B534" s="4"/>
      <c r="E534" s="5"/>
      <c r="F534" s="1"/>
      <c r="G534" s="2"/>
      <c r="I534" s="3"/>
      <c r="M534" s="5"/>
      <c r="P534" s="4"/>
      <c r="S534" s="5"/>
      <c r="T534" s="1"/>
      <c r="U534" s="2"/>
      <c r="W534" s="3"/>
      <c r="AA534" s="5"/>
    </row>
    <row r="535" spans="1:27" x14ac:dyDescent="0.3">
      <c r="B535" s="4"/>
      <c r="E535" s="5"/>
      <c r="F535" s="4" t="s">
        <v>20</v>
      </c>
      <c r="I535" s="5"/>
      <c r="J535" t="s">
        <v>21</v>
      </c>
      <c r="M535" s="5"/>
      <c r="P535" s="4"/>
      <c r="S535" s="5"/>
      <c r="T535" s="4" t="s">
        <v>20</v>
      </c>
      <c r="W535" s="5"/>
      <c r="X535" t="s">
        <v>21</v>
      </c>
      <c r="AA535" s="5"/>
    </row>
    <row r="536" spans="1:27" ht="15" thickBot="1" x14ac:dyDescent="0.35">
      <c r="B536" s="6"/>
      <c r="C536" s="7"/>
      <c r="D536" s="7"/>
      <c r="E536" s="8"/>
      <c r="F536" s="6"/>
      <c r="G536" s="7"/>
      <c r="H536" s="7"/>
      <c r="I536" s="8"/>
      <c r="J536" s="7"/>
      <c r="K536" s="7"/>
      <c r="L536" s="7"/>
      <c r="M536" s="8"/>
      <c r="P536" s="6"/>
      <c r="Q536" s="7"/>
      <c r="R536" s="7"/>
      <c r="S536" s="8"/>
      <c r="T536" s="6"/>
      <c r="U536" s="7"/>
      <c r="V536" s="7"/>
      <c r="W536" s="8"/>
      <c r="X536" s="7"/>
      <c r="Y536" s="7"/>
      <c r="Z536" s="7"/>
      <c r="AA536" s="8"/>
    </row>
    <row r="537" spans="1:27" ht="15" thickBot="1" x14ac:dyDescent="0.35">
      <c r="B537" s="172" t="s">
        <v>28</v>
      </c>
      <c r="C537" s="173"/>
      <c r="D537" s="173"/>
      <c r="E537" s="174"/>
      <c r="F537" s="172" t="s">
        <v>23</v>
      </c>
      <c r="G537" s="173"/>
      <c r="H537" s="173"/>
      <c r="I537" s="174"/>
      <c r="J537" s="172" t="s">
        <v>24</v>
      </c>
      <c r="K537" s="173"/>
      <c r="L537" s="173"/>
      <c r="M537" s="174"/>
      <c r="N537" s="11"/>
      <c r="P537" s="172" t="s">
        <v>28</v>
      </c>
      <c r="Q537" s="173"/>
      <c r="R537" s="173"/>
      <c r="S537" s="174"/>
      <c r="T537" s="172" t="s">
        <v>23</v>
      </c>
      <c r="U537" s="173"/>
      <c r="V537" s="173"/>
      <c r="W537" s="174"/>
      <c r="X537" s="172" t="s">
        <v>24</v>
      </c>
      <c r="Y537" s="173"/>
      <c r="Z537" s="173"/>
      <c r="AA537" s="174"/>
    </row>
    <row r="538" spans="1:27" x14ac:dyDescent="0.3">
      <c r="A538" s="154" t="s">
        <v>25</v>
      </c>
      <c r="B538" s="1"/>
      <c r="C538" s="2"/>
      <c r="D538" s="2"/>
      <c r="E538" s="3"/>
      <c r="F538" s="1"/>
      <c r="G538" s="2"/>
      <c r="H538" s="2"/>
      <c r="I538" s="3"/>
      <c r="J538" s="1"/>
      <c r="K538" s="2"/>
      <c r="L538" s="2"/>
      <c r="M538" s="3"/>
      <c r="N538" s="5"/>
      <c r="O538" s="154" t="s">
        <v>25</v>
      </c>
      <c r="P538" s="1"/>
      <c r="Q538" s="2"/>
      <c r="R538" s="2"/>
      <c r="S538" s="3"/>
      <c r="T538" s="1"/>
      <c r="U538" s="2"/>
      <c r="V538" s="2"/>
      <c r="W538" s="3"/>
      <c r="X538" s="1"/>
      <c r="Y538" s="2"/>
      <c r="Z538" s="2"/>
      <c r="AA538" s="3"/>
    </row>
    <row r="539" spans="1:27" x14ac:dyDescent="0.3">
      <c r="A539" s="155"/>
      <c r="B539" s="4"/>
      <c r="E539" s="5"/>
      <c r="F539" s="4"/>
      <c r="I539" s="5"/>
      <c r="J539" s="4"/>
      <c r="M539" s="5"/>
      <c r="N539" s="5"/>
      <c r="O539" s="155"/>
      <c r="P539" s="4"/>
      <c r="S539" s="5"/>
      <c r="T539" s="4"/>
      <c r="W539" s="5"/>
      <c r="X539" s="4"/>
      <c r="AA539" s="5"/>
    </row>
    <row r="540" spans="1:27" x14ac:dyDescent="0.3">
      <c r="A540" s="155"/>
      <c r="B540" s="4"/>
      <c r="E540" s="5"/>
      <c r="F540" s="4"/>
      <c r="I540" s="5"/>
      <c r="J540" s="4"/>
      <c r="M540" s="5"/>
      <c r="N540" s="5"/>
      <c r="O540" s="155"/>
      <c r="P540" s="4"/>
      <c r="S540" s="5"/>
      <c r="T540" s="4"/>
      <c r="W540" s="5"/>
      <c r="X540" s="4"/>
      <c r="AA540" s="5"/>
    </row>
    <row r="541" spans="1:27" x14ac:dyDescent="0.3">
      <c r="A541" s="155"/>
      <c r="B541" s="4"/>
      <c r="E541" s="5"/>
      <c r="F541" s="4"/>
      <c r="I541" s="5"/>
      <c r="J541" s="4"/>
      <c r="M541" s="5"/>
      <c r="O541" s="155"/>
      <c r="P541" s="4"/>
      <c r="S541" s="5"/>
      <c r="T541" s="4"/>
      <c r="W541" s="5"/>
      <c r="X541" s="4"/>
      <c r="AA541" s="5"/>
    </row>
    <row r="542" spans="1:27" ht="15" thickBot="1" x14ac:dyDescent="0.35">
      <c r="A542" s="155"/>
      <c r="B542" s="6"/>
      <c r="C542" s="7"/>
      <c r="D542" s="7"/>
      <c r="E542" s="8"/>
      <c r="F542" s="6"/>
      <c r="G542" s="7"/>
      <c r="H542" s="7"/>
      <c r="I542" s="8"/>
      <c r="J542" s="6"/>
      <c r="K542" s="7"/>
      <c r="L542" s="7"/>
      <c r="M542" s="8"/>
      <c r="N542" s="5"/>
      <c r="O542" s="155"/>
      <c r="P542" s="6"/>
      <c r="Q542" s="7"/>
      <c r="R542" s="7"/>
      <c r="S542" s="8"/>
      <c r="T542" s="6"/>
      <c r="U542" s="7"/>
      <c r="V542" s="7"/>
      <c r="W542" s="8"/>
      <c r="X542" s="6"/>
      <c r="Y542" s="7"/>
      <c r="Z542" s="7"/>
      <c r="AA542" s="8"/>
    </row>
    <row r="543" spans="1:27" x14ac:dyDescent="0.3">
      <c r="A543" s="155"/>
      <c r="B543" s="2"/>
      <c r="C543" s="3"/>
      <c r="E543" s="5"/>
      <c r="F543" s="1"/>
      <c r="G543" s="3"/>
      <c r="I543" s="5"/>
      <c r="J543" s="1"/>
      <c r="K543" s="3"/>
      <c r="L543" s="1"/>
      <c r="M543" s="3"/>
      <c r="N543" s="5"/>
      <c r="O543" s="155"/>
      <c r="P543" s="2"/>
      <c r="Q543" s="3"/>
      <c r="S543" s="5"/>
      <c r="T543" s="1"/>
      <c r="U543" s="3"/>
      <c r="W543" s="5"/>
      <c r="X543" s="1"/>
      <c r="Y543" s="3"/>
      <c r="Z543" s="1"/>
      <c r="AA543" s="3"/>
    </row>
    <row r="544" spans="1:27" x14ac:dyDescent="0.3">
      <c r="A544" s="155"/>
      <c r="C544" s="5"/>
      <c r="E544" s="5"/>
      <c r="F544" s="4"/>
      <c r="G544" s="5"/>
      <c r="I544" s="5"/>
      <c r="J544" s="4"/>
      <c r="K544" s="5"/>
      <c r="L544" s="4"/>
      <c r="M544" s="5"/>
      <c r="N544" s="5"/>
      <c r="O544" s="155"/>
      <c r="Q544" s="5"/>
      <c r="S544" s="5"/>
      <c r="T544" s="4"/>
      <c r="U544" s="5"/>
      <c r="W544" s="5"/>
      <c r="X544" s="4"/>
      <c r="Y544" s="5"/>
      <c r="Z544" s="4"/>
      <c r="AA544" s="5"/>
    </row>
    <row r="545" spans="1:27" x14ac:dyDescent="0.3">
      <c r="A545" s="155"/>
      <c r="C545" s="5"/>
      <c r="E545" s="5"/>
      <c r="F545" s="4"/>
      <c r="G545" s="5"/>
      <c r="I545" s="5"/>
      <c r="J545" s="4"/>
      <c r="K545" s="5"/>
      <c r="L545" s="4"/>
      <c r="M545" s="5"/>
      <c r="N545" s="5"/>
      <c r="O545" s="155"/>
      <c r="Q545" s="5"/>
      <c r="S545" s="5"/>
      <c r="T545" s="4"/>
      <c r="U545" s="5"/>
      <c r="W545" s="5"/>
      <c r="X545" s="4"/>
      <c r="Y545" s="5"/>
      <c r="Z545" s="4"/>
      <c r="AA545" s="5"/>
    </row>
    <row r="546" spans="1:27" x14ac:dyDescent="0.3">
      <c r="A546" s="155"/>
      <c r="C546" s="5"/>
      <c r="E546" s="5"/>
      <c r="F546" s="4"/>
      <c r="G546" s="5"/>
      <c r="I546" s="5"/>
      <c r="J546" s="4"/>
      <c r="K546" s="5"/>
      <c r="L546" s="4"/>
      <c r="M546" s="5"/>
      <c r="N546" s="5"/>
      <c r="O546" s="155"/>
      <c r="Q546" s="5"/>
      <c r="S546" s="5"/>
      <c r="T546" s="4"/>
      <c r="U546" s="5"/>
      <c r="W546" s="5"/>
      <c r="X546" s="4"/>
      <c r="Y546" s="5"/>
      <c r="Z546" s="4"/>
      <c r="AA546" s="5"/>
    </row>
    <row r="547" spans="1:27" x14ac:dyDescent="0.3">
      <c r="A547" s="155"/>
      <c r="C547" s="5"/>
      <c r="F547" s="4"/>
      <c r="G547" s="5"/>
      <c r="J547" s="4"/>
      <c r="K547" s="5"/>
      <c r="L547" s="4"/>
      <c r="M547" s="5"/>
      <c r="O547" s="155"/>
      <c r="Q547" s="5"/>
      <c r="T547" s="4"/>
      <c r="U547" s="5"/>
      <c r="X547" s="4"/>
      <c r="Y547" s="5"/>
      <c r="Z547" s="4"/>
      <c r="AA547" s="5"/>
    </row>
    <row r="548" spans="1:27" ht="15" thickBot="1" x14ac:dyDescent="0.35">
      <c r="A548" s="156"/>
      <c r="B548" s="7"/>
      <c r="C548" s="8"/>
      <c r="D548" s="7"/>
      <c r="E548" s="8"/>
      <c r="F548" s="6"/>
      <c r="G548" s="8"/>
      <c r="H548" s="7"/>
      <c r="I548" s="8"/>
      <c r="J548" s="6"/>
      <c r="K548" s="8"/>
      <c r="L548" s="6"/>
      <c r="M548" s="8"/>
      <c r="N548" s="5"/>
      <c r="O548" s="156"/>
      <c r="P548" s="7"/>
      <c r="Q548" s="8"/>
      <c r="R548" s="7"/>
      <c r="S548" s="8"/>
      <c r="T548" s="6"/>
      <c r="U548" s="8"/>
      <c r="V548" s="7"/>
      <c r="W548" s="8"/>
      <c r="X548" s="6"/>
      <c r="Y548" s="8"/>
      <c r="Z548" s="6"/>
      <c r="AA548" s="8"/>
    </row>
    <row r="549" spans="1:27" x14ac:dyDescent="0.3">
      <c r="A549" s="154" t="s">
        <v>26</v>
      </c>
      <c r="B549" s="1"/>
      <c r="C549" s="2"/>
      <c r="D549" s="2"/>
      <c r="E549" s="3"/>
      <c r="F549" s="1"/>
      <c r="G549" s="2"/>
      <c r="H549" s="2"/>
      <c r="I549" s="3"/>
      <c r="J549" s="1"/>
      <c r="K549" s="2"/>
      <c r="L549" s="2"/>
      <c r="M549" s="3"/>
      <c r="N549" s="5"/>
      <c r="O549" s="154" t="s">
        <v>26</v>
      </c>
      <c r="P549" s="1"/>
      <c r="Q549" s="2"/>
      <c r="R549" s="2"/>
      <c r="S549" s="3"/>
      <c r="T549" s="1"/>
      <c r="U549" s="2"/>
      <c r="V549" s="2"/>
      <c r="W549" s="3"/>
      <c r="X549" s="1"/>
      <c r="Y549" s="2"/>
      <c r="Z549" s="2"/>
      <c r="AA549" s="3"/>
    </row>
    <row r="550" spans="1:27" x14ac:dyDescent="0.3">
      <c r="A550" s="155"/>
      <c r="B550" s="4"/>
      <c r="E550" s="5"/>
      <c r="F550" s="4"/>
      <c r="I550" s="5"/>
      <c r="J550" s="4"/>
      <c r="M550" s="5"/>
      <c r="N550" s="5"/>
      <c r="O550" s="155"/>
      <c r="P550" s="4"/>
      <c r="S550" s="5"/>
      <c r="T550" s="4"/>
      <c r="W550" s="5"/>
      <c r="X550" s="4"/>
      <c r="AA550" s="5"/>
    </row>
    <row r="551" spans="1:27" x14ac:dyDescent="0.3">
      <c r="A551" s="155"/>
      <c r="B551" s="4"/>
      <c r="E551" s="5"/>
      <c r="F551" s="4"/>
      <c r="I551" s="5"/>
      <c r="J551" s="4"/>
      <c r="M551" s="5"/>
      <c r="N551" s="5"/>
      <c r="O551" s="155"/>
      <c r="P551" s="4"/>
      <c r="S551" s="5"/>
      <c r="T551" s="4"/>
      <c r="W551" s="5"/>
      <c r="X551" s="4"/>
      <c r="AA551" s="5"/>
    </row>
    <row r="552" spans="1:27" x14ac:dyDescent="0.3">
      <c r="A552" s="155"/>
      <c r="B552" s="4"/>
      <c r="E552" s="5"/>
      <c r="F552" s="4"/>
      <c r="I552" s="5"/>
      <c r="J552" s="4"/>
      <c r="M552" s="5"/>
      <c r="N552" s="5"/>
      <c r="O552" s="155"/>
      <c r="P552" s="4"/>
      <c r="S552" s="5"/>
      <c r="T552" s="4"/>
      <c r="W552" s="5"/>
      <c r="X552" s="4"/>
      <c r="AA552" s="5"/>
    </row>
    <row r="553" spans="1:27" ht="15" thickBot="1" x14ac:dyDescent="0.35">
      <c r="A553" s="155"/>
      <c r="B553" s="6"/>
      <c r="C553" s="7"/>
      <c r="D553" s="7"/>
      <c r="E553" s="8"/>
      <c r="F553" s="6"/>
      <c r="G553" s="7"/>
      <c r="H553" s="7"/>
      <c r="I553" s="8"/>
      <c r="J553" s="6"/>
      <c r="K553" s="7"/>
      <c r="L553" s="7"/>
      <c r="M553" s="8"/>
      <c r="N553" s="5"/>
      <c r="O553" s="155"/>
      <c r="P553" s="6"/>
      <c r="Q553" s="7"/>
      <c r="R553" s="7"/>
      <c r="S553" s="8"/>
      <c r="T553" s="6"/>
      <c r="U553" s="7"/>
      <c r="V553" s="7"/>
      <c r="W553" s="8"/>
      <c r="X553" s="6"/>
      <c r="Y553" s="7"/>
      <c r="Z553" s="7"/>
      <c r="AA553" s="8"/>
    </row>
    <row r="554" spans="1:27" x14ac:dyDescent="0.3">
      <c r="A554" s="155"/>
      <c r="B554" s="1"/>
      <c r="C554" s="3"/>
      <c r="E554" s="5"/>
      <c r="F554" s="1"/>
      <c r="G554" s="3"/>
      <c r="I554" s="5"/>
      <c r="J554" s="1"/>
      <c r="K554" s="3"/>
      <c r="M554" s="5"/>
      <c r="N554" s="5"/>
      <c r="O554" s="155"/>
      <c r="P554" s="1"/>
      <c r="Q554" s="3"/>
      <c r="S554" s="5"/>
      <c r="T554" s="1"/>
      <c r="U554" s="3"/>
      <c r="W554" s="5"/>
      <c r="X554" s="1"/>
      <c r="Y554" s="3"/>
      <c r="AA554" s="5"/>
    </row>
    <row r="555" spans="1:27" x14ac:dyDescent="0.3">
      <c r="A555" s="155"/>
      <c r="B555" s="4"/>
      <c r="C555" s="5"/>
      <c r="E555" s="5"/>
      <c r="F555" s="4"/>
      <c r="G555" s="5"/>
      <c r="I555" s="5"/>
      <c r="J555" s="4"/>
      <c r="K555" s="5"/>
      <c r="M555" s="5"/>
      <c r="N555" s="5"/>
      <c r="O555" s="155"/>
      <c r="P555" s="4"/>
      <c r="Q555" s="5"/>
      <c r="S555" s="5"/>
      <c r="T555" s="4"/>
      <c r="U555" s="5"/>
      <c r="W555" s="5"/>
      <c r="X555" s="4"/>
      <c r="Y555" s="5"/>
      <c r="AA555" s="5"/>
    </row>
    <row r="556" spans="1:27" x14ac:dyDescent="0.3">
      <c r="A556" s="155"/>
      <c r="B556" s="4"/>
      <c r="C556" s="5"/>
      <c r="E556" s="5"/>
      <c r="F556" s="4"/>
      <c r="G556" s="5"/>
      <c r="I556" s="5"/>
      <c r="J556" s="4"/>
      <c r="K556" s="5"/>
      <c r="M556" s="5"/>
      <c r="N556" s="5"/>
      <c r="O556" s="155"/>
      <c r="P556" s="4"/>
      <c r="Q556" s="5"/>
      <c r="S556" s="5"/>
      <c r="T556" s="4"/>
      <c r="U556" s="5"/>
      <c r="W556" s="5"/>
      <c r="X556" s="4"/>
      <c r="Y556" s="5"/>
      <c r="AA556" s="5"/>
    </row>
    <row r="557" spans="1:27" x14ac:dyDescent="0.3">
      <c r="A557" s="155"/>
      <c r="B557" s="4"/>
      <c r="C557" s="5"/>
      <c r="E557" s="5"/>
      <c r="F557" s="4"/>
      <c r="G557" s="5"/>
      <c r="I557" s="5"/>
      <c r="J557" s="4"/>
      <c r="K557" s="5"/>
      <c r="M557" s="5"/>
      <c r="N557" s="5"/>
      <c r="O557" s="155"/>
      <c r="P557" s="4"/>
      <c r="Q557" s="5"/>
      <c r="S557" s="5"/>
      <c r="T557" s="4"/>
      <c r="U557" s="5"/>
      <c r="W557" s="5"/>
      <c r="X557" s="4"/>
      <c r="Y557" s="5"/>
      <c r="AA557" s="5"/>
    </row>
    <row r="558" spans="1:27" x14ac:dyDescent="0.3">
      <c r="A558" s="155"/>
      <c r="B558" s="4"/>
      <c r="C558" s="5"/>
      <c r="E558" s="5"/>
      <c r="F558" s="4"/>
      <c r="G558" s="5"/>
      <c r="I558" s="5"/>
      <c r="J558" s="4"/>
      <c r="K558" s="5"/>
      <c r="M558" s="5"/>
      <c r="N558" s="5"/>
      <c r="O558" s="155"/>
      <c r="P558" s="4"/>
      <c r="Q558" s="5"/>
      <c r="S558" s="5"/>
      <c r="T558" s="4"/>
      <c r="U558" s="5"/>
      <c r="W558" s="5"/>
      <c r="X558" s="4"/>
      <c r="Y558" s="5"/>
      <c r="AA558" s="5"/>
    </row>
    <row r="559" spans="1:27" ht="15" thickBot="1" x14ac:dyDescent="0.35">
      <c r="A559" s="156"/>
      <c r="B559" s="6"/>
      <c r="C559" s="8"/>
      <c r="D559" s="7"/>
      <c r="E559" s="8"/>
      <c r="F559" s="6"/>
      <c r="G559" s="8"/>
      <c r="H559" s="7"/>
      <c r="I559" s="8"/>
      <c r="J559" s="6"/>
      <c r="K559" s="8"/>
      <c r="L559" s="7"/>
      <c r="M559" s="8"/>
      <c r="N559" s="5"/>
      <c r="O559" s="156"/>
      <c r="P559" s="6"/>
      <c r="Q559" s="8"/>
      <c r="R559" s="7"/>
      <c r="S559" s="8"/>
      <c r="T559" s="6"/>
      <c r="U559" s="8"/>
      <c r="V559" s="7"/>
      <c r="W559" s="8"/>
      <c r="X559" s="6"/>
      <c r="Y559" s="8"/>
      <c r="Z559" s="7"/>
      <c r="AA559" s="8"/>
    </row>
    <row r="561" spans="1:27" ht="15" thickBot="1" x14ac:dyDescent="0.35"/>
    <row r="562" spans="1:27" ht="25.8" x14ac:dyDescent="0.3">
      <c r="B562" s="1" t="s">
        <v>22</v>
      </c>
      <c r="C562" s="2"/>
      <c r="D562" s="2"/>
      <c r="E562" s="3"/>
      <c r="F562" s="157"/>
      <c r="G562" s="158"/>
      <c r="H562" s="158"/>
      <c r="I562" s="158"/>
      <c r="J562" s="158"/>
      <c r="K562" s="158"/>
      <c r="L562" s="158"/>
      <c r="M562" s="159"/>
      <c r="N562" s="9"/>
      <c r="P562" s="1" t="s">
        <v>22</v>
      </c>
      <c r="Q562" s="2"/>
      <c r="R562" s="2"/>
      <c r="S562" s="3"/>
      <c r="T562" s="157"/>
      <c r="U562" s="158"/>
      <c r="V562" s="158"/>
      <c r="W562" s="158"/>
      <c r="X562" s="158"/>
      <c r="Y562" s="158"/>
      <c r="Z562" s="158"/>
      <c r="AA562" s="159"/>
    </row>
    <row r="563" spans="1:27" ht="25.8" x14ac:dyDescent="0.3">
      <c r="B563" s="4"/>
      <c r="E563" s="5"/>
      <c r="F563" s="160"/>
      <c r="G563" s="161"/>
      <c r="H563" s="161"/>
      <c r="I563" s="161"/>
      <c r="J563" s="161"/>
      <c r="K563" s="161"/>
      <c r="L563" s="161"/>
      <c r="M563" s="162"/>
      <c r="N563" s="9"/>
      <c r="P563" s="4"/>
      <c r="S563" s="5"/>
      <c r="T563" s="160"/>
      <c r="U563" s="161"/>
      <c r="V563" s="161"/>
      <c r="W563" s="161"/>
      <c r="X563" s="161"/>
      <c r="Y563" s="161"/>
      <c r="Z563" s="161"/>
      <c r="AA563" s="162"/>
    </row>
    <row r="564" spans="1:27" ht="25.8" x14ac:dyDescent="0.3">
      <c r="B564" s="4"/>
      <c r="E564" s="5"/>
      <c r="F564" s="160"/>
      <c r="G564" s="161"/>
      <c r="H564" s="161"/>
      <c r="I564" s="161"/>
      <c r="J564" s="161"/>
      <c r="K564" s="161"/>
      <c r="L564" s="161"/>
      <c r="M564" s="162"/>
      <c r="N564" s="9"/>
      <c r="P564" s="4"/>
      <c r="S564" s="5"/>
      <c r="T564" s="160"/>
      <c r="U564" s="161"/>
      <c r="V564" s="161"/>
      <c r="W564" s="161"/>
      <c r="X564" s="161"/>
      <c r="Y564" s="161"/>
      <c r="Z564" s="161"/>
      <c r="AA564" s="162"/>
    </row>
    <row r="565" spans="1:27" ht="26.4" thickBot="1" x14ac:dyDescent="0.35">
      <c r="B565" s="4"/>
      <c r="E565" s="5"/>
      <c r="F565" s="163"/>
      <c r="G565" s="164"/>
      <c r="H565" s="164"/>
      <c r="I565" s="164"/>
      <c r="J565" s="164"/>
      <c r="K565" s="164"/>
      <c r="L565" s="164"/>
      <c r="M565" s="165"/>
      <c r="N565" s="9"/>
      <c r="P565" s="4"/>
      <c r="S565" s="5"/>
      <c r="T565" s="163"/>
      <c r="U565" s="164"/>
      <c r="V565" s="164"/>
      <c r="W565" s="164"/>
      <c r="X565" s="164"/>
      <c r="Y565" s="164"/>
      <c r="Z565" s="164"/>
      <c r="AA565" s="165"/>
    </row>
    <row r="566" spans="1:27" ht="18" x14ac:dyDescent="0.3">
      <c r="B566" s="4"/>
      <c r="E566" s="5"/>
      <c r="F566" s="1"/>
      <c r="G566" s="166"/>
      <c r="H566" s="166"/>
      <c r="I566" s="166"/>
      <c r="J566" s="166"/>
      <c r="K566" s="166"/>
      <c r="L566" s="166"/>
      <c r="M566" s="167"/>
      <c r="N566" s="10"/>
      <c r="P566" s="4"/>
      <c r="S566" s="5"/>
      <c r="T566" s="1"/>
      <c r="U566" s="166"/>
      <c r="V566" s="166"/>
      <c r="W566" s="166"/>
      <c r="X566" s="166"/>
      <c r="Y566" s="166"/>
      <c r="Z566" s="166"/>
      <c r="AA566" s="167"/>
    </row>
    <row r="567" spans="1:27" ht="18" x14ac:dyDescent="0.3">
      <c r="B567" s="4"/>
      <c r="E567" s="5"/>
      <c r="F567" s="4" t="s">
        <v>27</v>
      </c>
      <c r="G567" s="168"/>
      <c r="H567" s="168"/>
      <c r="I567" s="168"/>
      <c r="J567" s="168"/>
      <c r="K567" s="168"/>
      <c r="L567" s="168"/>
      <c r="M567" s="169"/>
      <c r="N567" s="10"/>
      <c r="P567" s="4"/>
      <c r="S567" s="5"/>
      <c r="T567" s="4" t="s">
        <v>27</v>
      </c>
      <c r="U567" s="168"/>
      <c r="V567" s="168"/>
      <c r="W567" s="168"/>
      <c r="X567" s="168"/>
      <c r="Y567" s="168"/>
      <c r="Z567" s="168"/>
      <c r="AA567" s="169"/>
    </row>
    <row r="568" spans="1:27" ht="18.600000000000001" thickBot="1" x14ac:dyDescent="0.35">
      <c r="B568" s="4"/>
      <c r="E568" s="5"/>
      <c r="F568" s="6"/>
      <c r="G568" s="170"/>
      <c r="H568" s="170"/>
      <c r="I568" s="170"/>
      <c r="J568" s="170"/>
      <c r="K568" s="170"/>
      <c r="L568" s="170"/>
      <c r="M568" s="171"/>
      <c r="N568" s="10"/>
      <c r="P568" s="4"/>
      <c r="S568" s="5"/>
      <c r="T568" s="6"/>
      <c r="U568" s="170"/>
      <c r="V568" s="170"/>
      <c r="W568" s="170"/>
      <c r="X568" s="170"/>
      <c r="Y568" s="170"/>
      <c r="Z568" s="170"/>
      <c r="AA568" s="171"/>
    </row>
    <row r="569" spans="1:27" x14ac:dyDescent="0.3">
      <c r="B569" s="4"/>
      <c r="E569" s="5"/>
      <c r="F569" s="1"/>
      <c r="G569" s="2"/>
      <c r="I569" s="3"/>
      <c r="M569" s="5"/>
      <c r="P569" s="4"/>
      <c r="S569" s="5"/>
      <c r="T569" s="1"/>
      <c r="U569" s="2"/>
      <c r="W569" s="3"/>
      <c r="AA569" s="5"/>
    </row>
    <row r="570" spans="1:27" x14ac:dyDescent="0.3">
      <c r="B570" s="4"/>
      <c r="E570" s="5"/>
      <c r="F570" s="4" t="s">
        <v>20</v>
      </c>
      <c r="I570" s="5"/>
      <c r="J570" t="s">
        <v>21</v>
      </c>
      <c r="M570" s="5"/>
      <c r="P570" s="4"/>
      <c r="S570" s="5"/>
      <c r="T570" s="4" t="s">
        <v>20</v>
      </c>
      <c r="W570" s="5"/>
      <c r="X570" t="s">
        <v>21</v>
      </c>
      <c r="AA570" s="5"/>
    </row>
    <row r="571" spans="1:27" ht="15" thickBot="1" x14ac:dyDescent="0.35">
      <c r="B571" s="6"/>
      <c r="C571" s="7"/>
      <c r="D571" s="7"/>
      <c r="E571" s="8"/>
      <c r="F571" s="6"/>
      <c r="G571" s="7"/>
      <c r="H571" s="7"/>
      <c r="I571" s="8"/>
      <c r="J571" s="7"/>
      <c r="K571" s="7"/>
      <c r="L571" s="7"/>
      <c r="M571" s="8"/>
      <c r="P571" s="6"/>
      <c r="Q571" s="7"/>
      <c r="R571" s="7"/>
      <c r="S571" s="8"/>
      <c r="T571" s="6"/>
      <c r="U571" s="7"/>
      <c r="V571" s="7"/>
      <c r="W571" s="8"/>
      <c r="X571" s="7"/>
      <c r="Y571" s="7"/>
      <c r="Z571" s="7"/>
      <c r="AA571" s="8"/>
    </row>
    <row r="572" spans="1:27" ht="15" thickBot="1" x14ac:dyDescent="0.35">
      <c r="B572" s="172" t="s">
        <v>28</v>
      </c>
      <c r="C572" s="173"/>
      <c r="D572" s="173"/>
      <c r="E572" s="174"/>
      <c r="F572" s="172" t="s">
        <v>23</v>
      </c>
      <c r="G572" s="173"/>
      <c r="H572" s="173"/>
      <c r="I572" s="174"/>
      <c r="J572" s="172" t="s">
        <v>24</v>
      </c>
      <c r="K572" s="173"/>
      <c r="L572" s="173"/>
      <c r="M572" s="174"/>
      <c r="N572" s="11"/>
      <c r="P572" s="172" t="s">
        <v>28</v>
      </c>
      <c r="Q572" s="173"/>
      <c r="R572" s="173"/>
      <c r="S572" s="174"/>
      <c r="T572" s="172" t="s">
        <v>23</v>
      </c>
      <c r="U572" s="173"/>
      <c r="V572" s="173"/>
      <c r="W572" s="174"/>
      <c r="X572" s="172" t="s">
        <v>24</v>
      </c>
      <c r="Y572" s="173"/>
      <c r="Z572" s="173"/>
      <c r="AA572" s="174"/>
    </row>
    <row r="573" spans="1:27" x14ac:dyDescent="0.3">
      <c r="A573" s="154" t="s">
        <v>25</v>
      </c>
      <c r="B573" s="1"/>
      <c r="C573" s="2"/>
      <c r="D573" s="2"/>
      <c r="E573" s="3"/>
      <c r="F573" s="1"/>
      <c r="G573" s="2"/>
      <c r="H573" s="2"/>
      <c r="I573" s="3"/>
      <c r="J573" s="1"/>
      <c r="K573" s="2"/>
      <c r="L573" s="2"/>
      <c r="M573" s="3"/>
      <c r="N573" s="5"/>
      <c r="O573" s="154" t="s">
        <v>25</v>
      </c>
      <c r="P573" s="1"/>
      <c r="Q573" s="2"/>
      <c r="R573" s="2"/>
      <c r="S573" s="3"/>
      <c r="T573" s="1"/>
      <c r="U573" s="2"/>
      <c r="V573" s="2"/>
      <c r="W573" s="3"/>
      <c r="X573" s="1"/>
      <c r="Y573" s="2"/>
      <c r="Z573" s="2"/>
      <c r="AA573" s="3"/>
    </row>
    <row r="574" spans="1:27" x14ac:dyDescent="0.3">
      <c r="A574" s="155"/>
      <c r="B574" s="4"/>
      <c r="E574" s="5"/>
      <c r="F574" s="4"/>
      <c r="I574" s="5"/>
      <c r="J574" s="4"/>
      <c r="M574" s="5"/>
      <c r="N574" s="5"/>
      <c r="O574" s="155"/>
      <c r="P574" s="4"/>
      <c r="S574" s="5"/>
      <c r="T574" s="4"/>
      <c r="W574" s="5"/>
      <c r="X574" s="4"/>
      <c r="AA574" s="5"/>
    </row>
    <row r="575" spans="1:27" x14ac:dyDescent="0.3">
      <c r="A575" s="155"/>
      <c r="B575" s="4"/>
      <c r="E575" s="5"/>
      <c r="F575" s="4"/>
      <c r="I575" s="5"/>
      <c r="J575" s="4"/>
      <c r="M575" s="5"/>
      <c r="N575" s="5"/>
      <c r="O575" s="155"/>
      <c r="P575" s="4"/>
      <c r="S575" s="5"/>
      <c r="T575" s="4"/>
      <c r="W575" s="5"/>
      <c r="X575" s="4"/>
      <c r="AA575" s="5"/>
    </row>
    <row r="576" spans="1:27" x14ac:dyDescent="0.3">
      <c r="A576" s="155"/>
      <c r="B576" s="4"/>
      <c r="E576" s="5"/>
      <c r="F576" s="4"/>
      <c r="I576" s="5"/>
      <c r="J576" s="4"/>
      <c r="M576" s="5"/>
      <c r="O576" s="155"/>
      <c r="P576" s="4"/>
      <c r="S576" s="5"/>
      <c r="T576" s="4"/>
      <c r="W576" s="5"/>
      <c r="X576" s="4"/>
      <c r="AA576" s="5"/>
    </row>
    <row r="577" spans="1:27" ht="15" thickBot="1" x14ac:dyDescent="0.35">
      <c r="A577" s="155"/>
      <c r="B577" s="6"/>
      <c r="C577" s="7"/>
      <c r="D577" s="7"/>
      <c r="E577" s="8"/>
      <c r="F577" s="6"/>
      <c r="G577" s="7"/>
      <c r="H577" s="7"/>
      <c r="I577" s="8"/>
      <c r="J577" s="6"/>
      <c r="K577" s="7"/>
      <c r="L577" s="7"/>
      <c r="M577" s="8"/>
      <c r="N577" s="5"/>
      <c r="O577" s="155"/>
      <c r="P577" s="6"/>
      <c r="Q577" s="7"/>
      <c r="R577" s="7"/>
      <c r="S577" s="8"/>
      <c r="T577" s="6"/>
      <c r="U577" s="7"/>
      <c r="V577" s="7"/>
      <c r="W577" s="8"/>
      <c r="X577" s="6"/>
      <c r="Y577" s="7"/>
      <c r="Z577" s="7"/>
      <c r="AA577" s="8"/>
    </row>
    <row r="578" spans="1:27" x14ac:dyDescent="0.3">
      <c r="A578" s="155"/>
      <c r="B578" s="2"/>
      <c r="C578" s="3"/>
      <c r="E578" s="5"/>
      <c r="F578" s="1"/>
      <c r="G578" s="3"/>
      <c r="I578" s="5"/>
      <c r="J578" s="1"/>
      <c r="K578" s="3"/>
      <c r="L578" s="1"/>
      <c r="M578" s="3"/>
      <c r="N578" s="5"/>
      <c r="O578" s="155"/>
      <c r="P578" s="2"/>
      <c r="Q578" s="3"/>
      <c r="S578" s="5"/>
      <c r="T578" s="1"/>
      <c r="U578" s="3"/>
      <c r="W578" s="5"/>
      <c r="X578" s="1"/>
      <c r="Y578" s="3"/>
      <c r="Z578" s="1"/>
      <c r="AA578" s="3"/>
    </row>
    <row r="579" spans="1:27" x14ac:dyDescent="0.3">
      <c r="A579" s="155"/>
      <c r="C579" s="5"/>
      <c r="E579" s="5"/>
      <c r="F579" s="4"/>
      <c r="G579" s="5"/>
      <c r="I579" s="5"/>
      <c r="J579" s="4"/>
      <c r="K579" s="5"/>
      <c r="L579" s="4"/>
      <c r="M579" s="5"/>
      <c r="N579" s="5"/>
      <c r="O579" s="155"/>
      <c r="Q579" s="5"/>
      <c r="S579" s="5"/>
      <c r="T579" s="4"/>
      <c r="U579" s="5"/>
      <c r="W579" s="5"/>
      <c r="X579" s="4"/>
      <c r="Y579" s="5"/>
      <c r="Z579" s="4"/>
      <c r="AA579" s="5"/>
    </row>
    <row r="580" spans="1:27" x14ac:dyDescent="0.3">
      <c r="A580" s="155"/>
      <c r="C580" s="5"/>
      <c r="E580" s="5"/>
      <c r="F580" s="4"/>
      <c r="G580" s="5"/>
      <c r="I580" s="5"/>
      <c r="J580" s="4"/>
      <c r="K580" s="5"/>
      <c r="L580" s="4"/>
      <c r="M580" s="5"/>
      <c r="N580" s="5"/>
      <c r="O580" s="155"/>
      <c r="Q580" s="5"/>
      <c r="S580" s="5"/>
      <c r="T580" s="4"/>
      <c r="U580" s="5"/>
      <c r="W580" s="5"/>
      <c r="X580" s="4"/>
      <c r="Y580" s="5"/>
      <c r="Z580" s="4"/>
      <c r="AA580" s="5"/>
    </row>
    <row r="581" spans="1:27" x14ac:dyDescent="0.3">
      <c r="A581" s="155"/>
      <c r="C581" s="5"/>
      <c r="E581" s="5"/>
      <c r="F581" s="4"/>
      <c r="G581" s="5"/>
      <c r="I581" s="5"/>
      <c r="J581" s="4"/>
      <c r="K581" s="5"/>
      <c r="L581" s="4"/>
      <c r="M581" s="5"/>
      <c r="N581" s="5"/>
      <c r="O581" s="155"/>
      <c r="Q581" s="5"/>
      <c r="S581" s="5"/>
      <c r="T581" s="4"/>
      <c r="U581" s="5"/>
      <c r="W581" s="5"/>
      <c r="X581" s="4"/>
      <c r="Y581" s="5"/>
      <c r="Z581" s="4"/>
      <c r="AA581" s="5"/>
    </row>
    <row r="582" spans="1:27" x14ac:dyDescent="0.3">
      <c r="A582" s="155"/>
      <c r="C582" s="5"/>
      <c r="F582" s="4"/>
      <c r="G582" s="5"/>
      <c r="J582" s="4"/>
      <c r="K582" s="5"/>
      <c r="L582" s="4"/>
      <c r="M582" s="5"/>
      <c r="O582" s="155"/>
      <c r="Q582" s="5"/>
      <c r="T582" s="4"/>
      <c r="U582" s="5"/>
      <c r="X582" s="4"/>
      <c r="Y582" s="5"/>
      <c r="Z582" s="4"/>
      <c r="AA582" s="5"/>
    </row>
    <row r="583" spans="1:27" ht="15" thickBot="1" x14ac:dyDescent="0.35">
      <c r="A583" s="156"/>
      <c r="B583" s="7"/>
      <c r="C583" s="8"/>
      <c r="D583" s="7"/>
      <c r="E583" s="8"/>
      <c r="F583" s="6"/>
      <c r="G583" s="8"/>
      <c r="H583" s="7"/>
      <c r="I583" s="8"/>
      <c r="J583" s="6"/>
      <c r="K583" s="8"/>
      <c r="L583" s="6"/>
      <c r="M583" s="8"/>
      <c r="N583" s="5"/>
      <c r="O583" s="156"/>
      <c r="P583" s="7"/>
      <c r="Q583" s="8"/>
      <c r="R583" s="7"/>
      <c r="S583" s="8"/>
      <c r="T583" s="6"/>
      <c r="U583" s="8"/>
      <c r="V583" s="7"/>
      <c r="W583" s="8"/>
      <c r="X583" s="6"/>
      <c r="Y583" s="8"/>
      <c r="Z583" s="6"/>
      <c r="AA583" s="8"/>
    </row>
    <row r="584" spans="1:27" x14ac:dyDescent="0.3">
      <c r="A584" s="154" t="s">
        <v>26</v>
      </c>
      <c r="B584" s="1"/>
      <c r="C584" s="2"/>
      <c r="D584" s="2"/>
      <c r="E584" s="3"/>
      <c r="F584" s="1"/>
      <c r="G584" s="2"/>
      <c r="H584" s="2"/>
      <c r="I584" s="3"/>
      <c r="J584" s="1"/>
      <c r="K584" s="2"/>
      <c r="L584" s="2"/>
      <c r="M584" s="3"/>
      <c r="N584" s="5"/>
      <c r="O584" s="154" t="s">
        <v>26</v>
      </c>
      <c r="P584" s="1"/>
      <c r="Q584" s="2"/>
      <c r="R584" s="2"/>
      <c r="S584" s="3"/>
      <c r="T584" s="1"/>
      <c r="U584" s="2"/>
      <c r="V584" s="2"/>
      <c r="W584" s="3"/>
      <c r="X584" s="1"/>
      <c r="Y584" s="2"/>
      <c r="Z584" s="2"/>
      <c r="AA584" s="3"/>
    </row>
    <row r="585" spans="1:27" x14ac:dyDescent="0.3">
      <c r="A585" s="155"/>
      <c r="B585" s="4"/>
      <c r="E585" s="5"/>
      <c r="F585" s="4"/>
      <c r="I585" s="5"/>
      <c r="J585" s="4"/>
      <c r="M585" s="5"/>
      <c r="N585" s="5"/>
      <c r="O585" s="155"/>
      <c r="P585" s="4"/>
      <c r="S585" s="5"/>
      <c r="T585" s="4"/>
      <c r="W585" s="5"/>
      <c r="X585" s="4"/>
      <c r="AA585" s="5"/>
    </row>
    <row r="586" spans="1:27" x14ac:dyDescent="0.3">
      <c r="A586" s="155"/>
      <c r="B586" s="4"/>
      <c r="E586" s="5"/>
      <c r="F586" s="4"/>
      <c r="I586" s="5"/>
      <c r="J586" s="4"/>
      <c r="M586" s="5"/>
      <c r="N586" s="5"/>
      <c r="O586" s="155"/>
      <c r="P586" s="4"/>
      <c r="S586" s="5"/>
      <c r="T586" s="4"/>
      <c r="W586" s="5"/>
      <c r="X586" s="4"/>
      <c r="AA586" s="5"/>
    </row>
    <row r="587" spans="1:27" x14ac:dyDescent="0.3">
      <c r="A587" s="155"/>
      <c r="B587" s="4"/>
      <c r="E587" s="5"/>
      <c r="F587" s="4"/>
      <c r="I587" s="5"/>
      <c r="J587" s="4"/>
      <c r="M587" s="5"/>
      <c r="N587" s="5"/>
      <c r="O587" s="155"/>
      <c r="P587" s="4"/>
      <c r="S587" s="5"/>
      <c r="T587" s="4"/>
      <c r="W587" s="5"/>
      <c r="X587" s="4"/>
      <c r="AA587" s="5"/>
    </row>
    <row r="588" spans="1:27" ht="15" thickBot="1" x14ac:dyDescent="0.35">
      <c r="A588" s="155"/>
      <c r="B588" s="6"/>
      <c r="C588" s="7"/>
      <c r="D588" s="7"/>
      <c r="E588" s="8"/>
      <c r="F588" s="6"/>
      <c r="G588" s="7"/>
      <c r="H588" s="7"/>
      <c r="I588" s="8"/>
      <c r="J588" s="6"/>
      <c r="K588" s="7"/>
      <c r="L588" s="7"/>
      <c r="M588" s="8"/>
      <c r="N588" s="5"/>
      <c r="O588" s="155"/>
      <c r="P588" s="6"/>
      <c r="Q588" s="7"/>
      <c r="R588" s="7"/>
      <c r="S588" s="8"/>
      <c r="T588" s="6"/>
      <c r="U588" s="7"/>
      <c r="V588" s="7"/>
      <c r="W588" s="8"/>
      <c r="X588" s="6"/>
      <c r="Y588" s="7"/>
      <c r="Z588" s="7"/>
      <c r="AA588" s="8"/>
    </row>
    <row r="589" spans="1:27" x14ac:dyDescent="0.3">
      <c r="A589" s="155"/>
      <c r="B589" s="1"/>
      <c r="C589" s="3"/>
      <c r="E589" s="5"/>
      <c r="F589" s="1"/>
      <c r="G589" s="3"/>
      <c r="I589" s="5"/>
      <c r="J589" s="1"/>
      <c r="K589" s="3"/>
      <c r="M589" s="5"/>
      <c r="N589" s="5"/>
      <c r="O589" s="155"/>
      <c r="P589" s="1"/>
      <c r="Q589" s="3"/>
      <c r="S589" s="5"/>
      <c r="T589" s="1"/>
      <c r="U589" s="3"/>
      <c r="W589" s="5"/>
      <c r="X589" s="1"/>
      <c r="Y589" s="3"/>
      <c r="AA589" s="5"/>
    </row>
    <row r="590" spans="1:27" x14ac:dyDescent="0.3">
      <c r="A590" s="155"/>
      <c r="B590" s="4"/>
      <c r="C590" s="5"/>
      <c r="E590" s="5"/>
      <c r="F590" s="4"/>
      <c r="G590" s="5"/>
      <c r="I590" s="5"/>
      <c r="J590" s="4"/>
      <c r="K590" s="5"/>
      <c r="M590" s="5"/>
      <c r="N590" s="5"/>
      <c r="O590" s="155"/>
      <c r="P590" s="4"/>
      <c r="Q590" s="5"/>
      <c r="S590" s="5"/>
      <c r="T590" s="4"/>
      <c r="U590" s="5"/>
      <c r="W590" s="5"/>
      <c r="X590" s="4"/>
      <c r="Y590" s="5"/>
      <c r="AA590" s="5"/>
    </row>
    <row r="591" spans="1:27" x14ac:dyDescent="0.3">
      <c r="A591" s="155"/>
      <c r="B591" s="4"/>
      <c r="C591" s="5"/>
      <c r="E591" s="5"/>
      <c r="F591" s="4"/>
      <c r="G591" s="5"/>
      <c r="I591" s="5"/>
      <c r="J591" s="4"/>
      <c r="K591" s="5"/>
      <c r="M591" s="5"/>
      <c r="N591" s="5"/>
      <c r="O591" s="155"/>
      <c r="P591" s="4"/>
      <c r="Q591" s="5"/>
      <c r="S591" s="5"/>
      <c r="T591" s="4"/>
      <c r="U591" s="5"/>
      <c r="W591" s="5"/>
      <c r="X591" s="4"/>
      <c r="Y591" s="5"/>
      <c r="AA591" s="5"/>
    </row>
    <row r="592" spans="1:27" x14ac:dyDescent="0.3">
      <c r="A592" s="155"/>
      <c r="B592" s="4"/>
      <c r="C592" s="5"/>
      <c r="E592" s="5"/>
      <c r="F592" s="4"/>
      <c r="G592" s="5"/>
      <c r="I592" s="5"/>
      <c r="J592" s="4"/>
      <c r="K592" s="5"/>
      <c r="M592" s="5"/>
      <c r="N592" s="5"/>
      <c r="O592" s="155"/>
      <c r="P592" s="4"/>
      <c r="Q592" s="5"/>
      <c r="S592" s="5"/>
      <c r="T592" s="4"/>
      <c r="U592" s="5"/>
      <c r="W592" s="5"/>
      <c r="X592" s="4"/>
      <c r="Y592" s="5"/>
      <c r="AA592" s="5"/>
    </row>
    <row r="593" spans="1:27" x14ac:dyDescent="0.3">
      <c r="A593" s="155"/>
      <c r="B593" s="4"/>
      <c r="C593" s="5"/>
      <c r="E593" s="5"/>
      <c r="F593" s="4"/>
      <c r="G593" s="5"/>
      <c r="I593" s="5"/>
      <c r="J593" s="4"/>
      <c r="K593" s="5"/>
      <c r="M593" s="5"/>
      <c r="N593" s="5"/>
      <c r="O593" s="155"/>
      <c r="P593" s="4"/>
      <c r="Q593" s="5"/>
      <c r="S593" s="5"/>
      <c r="T593" s="4"/>
      <c r="U593" s="5"/>
      <c r="W593" s="5"/>
      <c r="X593" s="4"/>
      <c r="Y593" s="5"/>
      <c r="AA593" s="5"/>
    </row>
    <row r="594" spans="1:27" ht="15" thickBot="1" x14ac:dyDescent="0.35">
      <c r="A594" s="156"/>
      <c r="B594" s="6"/>
      <c r="C594" s="8"/>
      <c r="D594" s="7"/>
      <c r="E594" s="8"/>
      <c r="F594" s="6"/>
      <c r="G594" s="8"/>
      <c r="H594" s="7"/>
      <c r="I594" s="8"/>
      <c r="J594" s="6"/>
      <c r="K594" s="8"/>
      <c r="L594" s="7"/>
      <c r="M594" s="8"/>
      <c r="N594" s="5"/>
      <c r="O594" s="156"/>
      <c r="P594" s="6"/>
      <c r="Q594" s="8"/>
      <c r="R594" s="7"/>
      <c r="S594" s="8"/>
      <c r="T594" s="6"/>
      <c r="U594" s="8"/>
      <c r="V594" s="7"/>
      <c r="W594" s="8"/>
      <c r="X594" s="6"/>
      <c r="Y594" s="8"/>
      <c r="Z594" s="7"/>
      <c r="AA594" s="8"/>
    </row>
  </sheetData>
  <mergeCells count="238">
    <mergeCell ref="A363:A373"/>
    <mergeCell ref="O363:O373"/>
    <mergeCell ref="A374:A384"/>
    <mergeCell ref="O374:O384"/>
    <mergeCell ref="F387:M390"/>
    <mergeCell ref="T387:AA390"/>
    <mergeCell ref="G391:M393"/>
    <mergeCell ref="U391:AA393"/>
    <mergeCell ref="B397:E397"/>
    <mergeCell ref="F397:I397"/>
    <mergeCell ref="J397:M397"/>
    <mergeCell ref="P397:S397"/>
    <mergeCell ref="T397:W397"/>
    <mergeCell ref="X397:AA397"/>
    <mergeCell ref="A304:A314"/>
    <mergeCell ref="O304:O314"/>
    <mergeCell ref="F317:M320"/>
    <mergeCell ref="T317:AA320"/>
    <mergeCell ref="G321:M323"/>
    <mergeCell ref="U321:AA323"/>
    <mergeCell ref="B327:E327"/>
    <mergeCell ref="F327:I327"/>
    <mergeCell ref="J327:M327"/>
    <mergeCell ref="P327:S327"/>
    <mergeCell ref="T327:W327"/>
    <mergeCell ref="X327:AA327"/>
    <mergeCell ref="A223:A233"/>
    <mergeCell ref="O223:O233"/>
    <mergeCell ref="A234:A244"/>
    <mergeCell ref="O234:O244"/>
    <mergeCell ref="F247:M250"/>
    <mergeCell ref="T247:AA250"/>
    <mergeCell ref="G251:M253"/>
    <mergeCell ref="U251:AA253"/>
    <mergeCell ref="A293:A303"/>
    <mergeCell ref="O293:O303"/>
    <mergeCell ref="A258:A268"/>
    <mergeCell ref="O258:O268"/>
    <mergeCell ref="A269:A279"/>
    <mergeCell ref="O269:O279"/>
    <mergeCell ref="F282:M285"/>
    <mergeCell ref="T282:AA285"/>
    <mergeCell ref="G286:M288"/>
    <mergeCell ref="U286:AA288"/>
    <mergeCell ref="B292:E292"/>
    <mergeCell ref="F292:I292"/>
    <mergeCell ref="J292:M292"/>
    <mergeCell ref="P292:S292"/>
    <mergeCell ref="T292:W292"/>
    <mergeCell ref="X292:AA292"/>
    <mergeCell ref="A13:A23"/>
    <mergeCell ref="O13:O23"/>
    <mergeCell ref="A24:A34"/>
    <mergeCell ref="O24:O34"/>
    <mergeCell ref="F2:M5"/>
    <mergeCell ref="T2:AA5"/>
    <mergeCell ref="B12:E12"/>
    <mergeCell ref="F12:I12"/>
    <mergeCell ref="J12:M12"/>
    <mergeCell ref="P12:S12"/>
    <mergeCell ref="T12:W12"/>
    <mergeCell ref="X12:AA12"/>
    <mergeCell ref="G6:M8"/>
    <mergeCell ref="U6:AA8"/>
    <mergeCell ref="A48:A58"/>
    <mergeCell ref="O48:O58"/>
    <mergeCell ref="A59:A69"/>
    <mergeCell ref="O59:O69"/>
    <mergeCell ref="F72:M75"/>
    <mergeCell ref="F37:M40"/>
    <mergeCell ref="T37:AA40"/>
    <mergeCell ref="G41:M43"/>
    <mergeCell ref="U41:AA43"/>
    <mergeCell ref="B47:E47"/>
    <mergeCell ref="F47:I47"/>
    <mergeCell ref="J47:M47"/>
    <mergeCell ref="P47:S47"/>
    <mergeCell ref="T47:W47"/>
    <mergeCell ref="X47:AA47"/>
    <mergeCell ref="A83:A93"/>
    <mergeCell ref="O83:O93"/>
    <mergeCell ref="A94:A104"/>
    <mergeCell ref="O94:O104"/>
    <mergeCell ref="T72:AA75"/>
    <mergeCell ref="G76:M78"/>
    <mergeCell ref="U76:AA78"/>
    <mergeCell ref="B82:E82"/>
    <mergeCell ref="F82:I82"/>
    <mergeCell ref="J82:M82"/>
    <mergeCell ref="P82:S82"/>
    <mergeCell ref="T82:W82"/>
    <mergeCell ref="X82:AA82"/>
    <mergeCell ref="F107:M110"/>
    <mergeCell ref="T107:AA110"/>
    <mergeCell ref="G111:M113"/>
    <mergeCell ref="U111:AA113"/>
    <mergeCell ref="B117:E117"/>
    <mergeCell ref="F117:I117"/>
    <mergeCell ref="J117:M117"/>
    <mergeCell ref="P117:S117"/>
    <mergeCell ref="T117:W117"/>
    <mergeCell ref="X117:AA117"/>
    <mergeCell ref="A118:A128"/>
    <mergeCell ref="O118:O128"/>
    <mergeCell ref="A153:A163"/>
    <mergeCell ref="O153:O163"/>
    <mergeCell ref="A164:A174"/>
    <mergeCell ref="O164:O174"/>
    <mergeCell ref="F177:M180"/>
    <mergeCell ref="T177:AA180"/>
    <mergeCell ref="G181:M183"/>
    <mergeCell ref="U181:AA183"/>
    <mergeCell ref="A129:A139"/>
    <mergeCell ref="O129:O139"/>
    <mergeCell ref="F142:M145"/>
    <mergeCell ref="T142:AA145"/>
    <mergeCell ref="G146:M148"/>
    <mergeCell ref="U146:AA148"/>
    <mergeCell ref="B152:E152"/>
    <mergeCell ref="F152:I152"/>
    <mergeCell ref="J152:M152"/>
    <mergeCell ref="P152:S152"/>
    <mergeCell ref="T152:W152"/>
    <mergeCell ref="X152:AA152"/>
    <mergeCell ref="B187:E187"/>
    <mergeCell ref="F187:I187"/>
    <mergeCell ref="J187:M187"/>
    <mergeCell ref="P187:S187"/>
    <mergeCell ref="T187:W187"/>
    <mergeCell ref="X187:AA187"/>
    <mergeCell ref="A188:A198"/>
    <mergeCell ref="O188:O198"/>
    <mergeCell ref="A199:A209"/>
    <mergeCell ref="O199:O209"/>
    <mergeCell ref="F212:M215"/>
    <mergeCell ref="T212:AA215"/>
    <mergeCell ref="G216:M218"/>
    <mergeCell ref="U216:AA218"/>
    <mergeCell ref="B222:E222"/>
    <mergeCell ref="F222:I222"/>
    <mergeCell ref="J222:M222"/>
    <mergeCell ref="P222:S222"/>
    <mergeCell ref="B257:E257"/>
    <mergeCell ref="F257:I257"/>
    <mergeCell ref="J257:M257"/>
    <mergeCell ref="P257:S257"/>
    <mergeCell ref="T257:W257"/>
    <mergeCell ref="X257:AA257"/>
    <mergeCell ref="T222:W222"/>
    <mergeCell ref="X222:AA222"/>
    <mergeCell ref="A328:A338"/>
    <mergeCell ref="O328:O338"/>
    <mergeCell ref="A339:A349"/>
    <mergeCell ref="O339:O349"/>
    <mergeCell ref="F352:M355"/>
    <mergeCell ref="T352:AA355"/>
    <mergeCell ref="G356:M358"/>
    <mergeCell ref="U356:AA358"/>
    <mergeCell ref="B362:E362"/>
    <mergeCell ref="F362:I362"/>
    <mergeCell ref="J362:M362"/>
    <mergeCell ref="P362:S362"/>
    <mergeCell ref="T362:W362"/>
    <mergeCell ref="X362:AA362"/>
    <mergeCell ref="A398:A408"/>
    <mergeCell ref="O398:O408"/>
    <mergeCell ref="A409:A419"/>
    <mergeCell ref="O409:O419"/>
    <mergeCell ref="F422:M425"/>
    <mergeCell ref="T422:AA425"/>
    <mergeCell ref="G426:M428"/>
    <mergeCell ref="U426:AA428"/>
    <mergeCell ref="B432:E432"/>
    <mergeCell ref="F432:I432"/>
    <mergeCell ref="J432:M432"/>
    <mergeCell ref="P432:S432"/>
    <mergeCell ref="T432:W432"/>
    <mergeCell ref="X432:AA432"/>
    <mergeCell ref="A433:A443"/>
    <mergeCell ref="O433:O443"/>
    <mergeCell ref="A444:A454"/>
    <mergeCell ref="O444:O454"/>
    <mergeCell ref="F457:M460"/>
    <mergeCell ref="T457:AA460"/>
    <mergeCell ref="G461:M463"/>
    <mergeCell ref="U461:AA463"/>
    <mergeCell ref="B467:E467"/>
    <mergeCell ref="F467:I467"/>
    <mergeCell ref="J467:M467"/>
    <mergeCell ref="P467:S467"/>
    <mergeCell ref="T467:W467"/>
    <mergeCell ref="X467:AA467"/>
    <mergeCell ref="A468:A478"/>
    <mergeCell ref="O468:O478"/>
    <mergeCell ref="A479:A489"/>
    <mergeCell ref="O479:O489"/>
    <mergeCell ref="F492:M495"/>
    <mergeCell ref="T492:AA495"/>
    <mergeCell ref="G496:M498"/>
    <mergeCell ref="U496:AA498"/>
    <mergeCell ref="B502:E502"/>
    <mergeCell ref="F502:I502"/>
    <mergeCell ref="J502:M502"/>
    <mergeCell ref="P502:S502"/>
    <mergeCell ref="T502:W502"/>
    <mergeCell ref="X502:AA502"/>
    <mergeCell ref="A503:A513"/>
    <mergeCell ref="O503:O513"/>
    <mergeCell ref="A514:A524"/>
    <mergeCell ref="O514:O524"/>
    <mergeCell ref="F527:M530"/>
    <mergeCell ref="T527:AA530"/>
    <mergeCell ref="G531:M533"/>
    <mergeCell ref="U531:AA533"/>
    <mergeCell ref="B537:E537"/>
    <mergeCell ref="F537:I537"/>
    <mergeCell ref="J537:M537"/>
    <mergeCell ref="P537:S537"/>
    <mergeCell ref="T537:W537"/>
    <mergeCell ref="X537:AA537"/>
    <mergeCell ref="T562:AA565"/>
    <mergeCell ref="G566:M568"/>
    <mergeCell ref="U566:AA568"/>
    <mergeCell ref="B572:E572"/>
    <mergeCell ref="F572:I572"/>
    <mergeCell ref="J572:M572"/>
    <mergeCell ref="P572:S572"/>
    <mergeCell ref="T572:W572"/>
    <mergeCell ref="X572:AA572"/>
    <mergeCell ref="A573:A583"/>
    <mergeCell ref="O573:O583"/>
    <mergeCell ref="A584:A594"/>
    <mergeCell ref="O584:O594"/>
    <mergeCell ref="A538:A548"/>
    <mergeCell ref="O538:O548"/>
    <mergeCell ref="A549:A559"/>
    <mergeCell ref="O549:O559"/>
    <mergeCell ref="F562:M565"/>
  </mergeCells>
  <pageMargins left="0.23622047244094491" right="0.23622047244094491" top="0.74803149606299213" bottom="0.74803149606299213" header="0.31496062992125984" footer="0.31496062992125984"/>
  <pageSetup paperSize="9" scale="81" fitToHeight="0" orientation="landscape" r:id="rId1"/>
  <rowBreaks count="17" manualBreakCount="17">
    <brk id="35" max="26" man="1"/>
    <brk id="70" max="26" man="1"/>
    <brk id="105" max="26" man="1"/>
    <brk id="140" max="26" man="1"/>
    <brk id="175" max="26" man="1"/>
    <brk id="210" max="26" man="1"/>
    <brk id="245" max="26" man="1"/>
    <brk id="280" max="26" man="1"/>
    <brk id="315" max="26" man="1"/>
    <brk id="350" max="26" man="1"/>
    <brk id="385" max="26" man="1"/>
    <brk id="420" max="26" man="1"/>
    <brk id="455" max="26" man="1"/>
    <brk id="490" max="26" man="1"/>
    <brk id="525" max="26" man="1"/>
    <brk id="560" max="26" man="1"/>
    <brk id="595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Sen M</vt:lpstr>
      <vt:lpstr>Sheet1</vt:lpstr>
      <vt:lpstr>'Sen M'!Print_Area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Tamas</dc:creator>
  <cp:lastModifiedBy>Andrej</cp:lastModifiedBy>
  <cp:lastPrinted>2024-10-24T11:00:04Z</cp:lastPrinted>
  <dcterms:created xsi:type="dcterms:W3CDTF">2023-02-16T08:40:29Z</dcterms:created>
  <dcterms:modified xsi:type="dcterms:W3CDTF">2026-10-26T14:45:43Z</dcterms:modified>
</cp:coreProperties>
</file>